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CALIDAD 2024\INFORME I TRIMESTRE IAAS\"/>
    </mc:Choice>
  </mc:AlternateContent>
  <xr:revisionPtr revIDLastSave="0" documentId="13_ncr:1_{2AEF318C-A2CD-4B25-BCF3-A0BA9B2ECABE}" xr6:coauthVersionLast="47" xr6:coauthVersionMax="47" xr10:uidLastSave="{00000000-0000-0000-0000-000000000000}"/>
  <bookViews>
    <workbookView xWindow="-120" yWindow="-120" windowWidth="20730" windowHeight="11040" firstSheet="5" activeTab="7" xr2:uid="{00000000-000D-0000-FFFF-FFFF00000000}"/>
  </bookViews>
  <sheets>
    <sheet name="IAAS  enero" sheetId="1" r:id="rId1"/>
    <sheet name="IAAS  FEB" sheetId="2" r:id="rId2"/>
    <sheet name="IAAS MARZ" sheetId="3" r:id="rId3"/>
    <sheet name="I TRIMESTRE" sheetId="4" r:id="rId4"/>
    <sheet name="IAAS ABRIL" sheetId="5" r:id="rId5"/>
    <sheet name="IAAS MAYO" sheetId="6" r:id="rId6"/>
    <sheet name="IAAS JUNIO" sheetId="7" r:id="rId7"/>
    <sheet name="II TRIMESTRE" sheetId="8" r:id="rId8"/>
    <sheet name="IAAS JUL" sheetId="9" r:id="rId9"/>
    <sheet name="agosto" sheetId="10" r:id="rId10"/>
    <sheet name="IAAS SET." sheetId="11" r:id="rId11"/>
    <sheet name="III TRIMESTRE" sheetId="12" r:id="rId12"/>
    <sheet name="IAAS OCT" sheetId="13" r:id="rId13"/>
    <sheet name="IAAS NOV" sheetId="14" r:id="rId14"/>
    <sheet name="IAAS DIC" sheetId="15" r:id="rId15"/>
    <sheet name="IV TRIMESTRE (2)" sheetId="16" r:id="rId16"/>
    <sheet name="IAAS MODELO" sheetId="17" r:id="rId17"/>
    <sheet name="Hoja3" sheetId="18" r:id="rId18"/>
  </sheets>
  <calcPr calcId="181029"/>
  <extLst>
    <ext uri="GoogleSheetsCustomDataVersion2">
      <go:sheetsCustomData xmlns:go="http://customooxmlschemas.google.com/" r:id="rId22" roundtripDataChecksum="Jmc+xPL7/0j+0gQn+oOgD6R/MqYC1hjHRuy4HDy9vco="/>
    </ext>
  </extLst>
</workbook>
</file>

<file path=xl/calcChain.xml><?xml version="1.0" encoding="utf-8"?>
<calcChain xmlns="http://schemas.openxmlformats.org/spreadsheetml/2006/main">
  <c r="D43" i="3" l="1"/>
  <c r="H49" i="17" l="1"/>
  <c r="F49" i="17"/>
  <c r="C49" i="17"/>
  <c r="J43" i="17"/>
  <c r="G43" i="17"/>
  <c r="D43" i="17"/>
  <c r="D38" i="17"/>
  <c r="H21" i="17"/>
  <c r="G49" i="16"/>
  <c r="E49" i="16"/>
  <c r="D49" i="16"/>
  <c r="B49" i="16"/>
  <c r="A49" i="16"/>
  <c r="I43" i="16"/>
  <c r="H43" i="16"/>
  <c r="F43" i="16"/>
  <c r="E43" i="16"/>
  <c r="C43" i="16"/>
  <c r="B43" i="16"/>
  <c r="A43" i="16"/>
  <c r="C38" i="16"/>
  <c r="B38" i="16"/>
  <c r="A38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L21" i="16"/>
  <c r="K21" i="16"/>
  <c r="J21" i="16"/>
  <c r="I21" i="16"/>
  <c r="G21" i="16"/>
  <c r="F21" i="16"/>
  <c r="E21" i="16"/>
  <c r="D21" i="16"/>
  <c r="C21" i="16"/>
  <c r="B21" i="16"/>
  <c r="A21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L9" i="16"/>
  <c r="K9" i="16"/>
  <c r="J9" i="16"/>
  <c r="I9" i="16"/>
  <c r="H9" i="16"/>
  <c r="G9" i="16"/>
  <c r="F9" i="16"/>
  <c r="E9" i="16"/>
  <c r="D9" i="16"/>
  <c r="C9" i="16"/>
  <c r="B9" i="16"/>
  <c r="A9" i="16"/>
  <c r="H49" i="15"/>
  <c r="F49" i="15"/>
  <c r="C49" i="15"/>
  <c r="J43" i="15"/>
  <c r="G43" i="15"/>
  <c r="D43" i="15"/>
  <c r="D38" i="15"/>
  <c r="H21" i="15"/>
  <c r="H49" i="14"/>
  <c r="F49" i="14"/>
  <c r="C49" i="14"/>
  <c r="J43" i="14"/>
  <c r="G43" i="14"/>
  <c r="D43" i="14"/>
  <c r="D38" i="14"/>
  <c r="H21" i="14"/>
  <c r="H49" i="13"/>
  <c r="H49" i="16" s="1"/>
  <c r="F49" i="13"/>
  <c r="F49" i="16" s="1"/>
  <c r="C49" i="13"/>
  <c r="C49" i="16" s="1"/>
  <c r="J43" i="13"/>
  <c r="J43" i="16" s="1"/>
  <c r="G43" i="13"/>
  <c r="G43" i="16" s="1"/>
  <c r="D43" i="13"/>
  <c r="D43" i="16" s="1"/>
  <c r="D38" i="13"/>
  <c r="D38" i="16" s="1"/>
  <c r="H21" i="13"/>
  <c r="H21" i="16" s="1"/>
  <c r="I43" i="12"/>
  <c r="J43" i="12" s="1"/>
  <c r="F43" i="12"/>
  <c r="G43" i="12" s="1"/>
  <c r="C43" i="12"/>
  <c r="D43" i="12" s="1"/>
  <c r="C38" i="12"/>
  <c r="D38" i="12" s="1"/>
  <c r="G21" i="12"/>
  <c r="H21" i="12" s="1"/>
  <c r="G15" i="12"/>
  <c r="D15" i="12"/>
  <c r="G9" i="12"/>
  <c r="F9" i="12"/>
  <c r="E9" i="12"/>
  <c r="H21" i="11"/>
  <c r="H21" i="10"/>
  <c r="D38" i="9"/>
  <c r="H21" i="9"/>
  <c r="F43" i="8"/>
  <c r="C43" i="8"/>
  <c r="C38" i="8"/>
  <c r="G21" i="8"/>
  <c r="G15" i="8"/>
  <c r="H9" i="8"/>
  <c r="G9" i="8"/>
  <c r="F9" i="8"/>
  <c r="E9" i="8"/>
  <c r="H49" i="7"/>
  <c r="F49" i="7"/>
  <c r="C49" i="7"/>
  <c r="J43" i="7"/>
  <c r="G43" i="7"/>
  <c r="D43" i="7"/>
  <c r="D38" i="7"/>
  <c r="H21" i="7"/>
  <c r="H49" i="6"/>
  <c r="F49" i="6"/>
  <c r="C49" i="6"/>
  <c r="J43" i="6"/>
  <c r="G43" i="6"/>
  <c r="D43" i="6"/>
  <c r="D38" i="6"/>
  <c r="H21" i="6"/>
  <c r="H49" i="5"/>
  <c r="F49" i="5"/>
  <c r="C49" i="5"/>
  <c r="G43" i="5"/>
  <c r="D49" i="4"/>
  <c r="A49" i="4"/>
  <c r="I43" i="4"/>
  <c r="F43" i="4"/>
  <c r="C43" i="4"/>
  <c r="C38" i="4"/>
  <c r="G21" i="4"/>
  <c r="G15" i="4"/>
  <c r="F15" i="4"/>
  <c r="E15" i="4"/>
  <c r="H9" i="4"/>
  <c r="G9" i="4"/>
  <c r="F9" i="4"/>
  <c r="E9" i="4"/>
  <c r="H49" i="3"/>
  <c r="F49" i="3"/>
  <c r="C49" i="3"/>
  <c r="J43" i="3"/>
  <c r="J43" i="8" s="1"/>
  <c r="G43" i="3"/>
  <c r="D38" i="3"/>
  <c r="H49" i="2"/>
  <c r="F49" i="2"/>
  <c r="C49" i="2"/>
  <c r="G43" i="2"/>
  <c r="D43" i="2"/>
  <c r="D38" i="2"/>
  <c r="H50" i="1"/>
  <c r="F50" i="1"/>
  <c r="C50" i="1"/>
  <c r="G44" i="1"/>
  <c r="G43" i="8" s="1"/>
  <c r="D39" i="1"/>
  <c r="J43" i="4" l="1"/>
  <c r="G43" i="4"/>
</calcChain>
</file>

<file path=xl/sharedStrings.xml><?xml version="1.0" encoding="utf-8"?>
<sst xmlns="http://schemas.openxmlformats.org/spreadsheetml/2006/main" count="2761" uniqueCount="157">
  <si>
    <t>CONSOLIDADO DE INFECCIONES ASOCIADAS A LA ATENCION EN SALUD 
DIRECCION DE GESTION Y CALIDAD SANITARIA  AÑO 2023</t>
  </si>
  <si>
    <t>HOSPITAL :</t>
  </si>
  <si>
    <t>U.E  408 HOSPITAL ESPINAR</t>
  </si>
  <si>
    <t>FECHA:  ENERO 2023</t>
  </si>
  <si>
    <t>FECHA:</t>
  </si>
  <si>
    <t>SERVICIO DE NEONATOLOGIA :</t>
  </si>
  <si>
    <t>NEONATOS MENOR A 1500 gr</t>
  </si>
  <si>
    <t>NEONATOS MENOR A 1501 gr a 2500gr</t>
  </si>
  <si>
    <t>NEONATOS MAYOR  a 2500gr</t>
  </si>
  <si>
    <t>CATETER VENOSO CENTRAL (CVC)</t>
  </si>
  <si>
    <t>CATETER VENOSO PERIFERICO (CVP)</t>
  </si>
  <si>
    <t>VENTILADOR MECANICO (VM)</t>
  </si>
  <si>
    <t>Nº días
exposición con CVC (a)</t>
  </si>
  <si>
    <t>N° de
pacientes
vigilados</t>
  </si>
  <si>
    <t>N° ITS
asociado a
CVC (b)</t>
  </si>
  <si>
    <t>Tasa de ITS
 (b/a x 1000)</t>
  </si>
  <si>
    <t>N° días
exposición con CVP ( c)</t>
  </si>
  <si>
    <t>N°de
pacientes
vigilados</t>
  </si>
  <si>
    <t>N°ITS
asociado a
CVP (d)</t>
  </si>
  <si>
    <t>Tasa de ITS (d/c x 1000)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</si>
  <si>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</si>
  <si>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N°Neumonías
asociado a VM (f)</t>
  </si>
  <si>
    <t>Tasa de
Neumonía (f/e x 1000)</t>
  </si>
  <si>
    <t>NA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</si>
  <si>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</si>
  <si>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</si>
  <si>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ITS: Infección del Torrente Sanguíneo</t>
  </si>
  <si>
    <t xml:space="preserve">SERVICIO DE UCI:     </t>
  </si>
  <si>
    <t>CATETER URINARIO PERMANENTE (CUP)</t>
  </si>
  <si>
    <t>Tasa de ITS
 (b/a x 100)</t>
  </si>
  <si>
    <t>N° días
exposición con CUP ( c)</t>
  </si>
  <si>
    <t>N°ITU
asociado a
CUP (d)</t>
  </si>
  <si>
    <t>Tasa de ITU (d/c x 100)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</si>
  <si>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</si>
  <si>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Tasa de
Neumonía (f/e x 100)</t>
  </si>
  <si>
    <t>*ITS: Infección del Torrente Sanguíneo                ITU: Infección del Tracto Urinario</t>
  </si>
  <si>
    <t>SERVICIO DE MEDICINA:</t>
  </si>
  <si>
    <t>N° días
exposición con CUP ( a)</t>
  </si>
  <si>
    <t>N°ITU
asociado a
CUP (b )</t>
  </si>
  <si>
    <t>Tasa de ITU (b/a x 1000)</t>
  </si>
  <si>
    <t>SERVICIO DE CIRUGIA:</t>
  </si>
  <si>
    <t>COLESISTECTOMIA</t>
  </si>
  <si>
    <t>HEMIOPLASTIA INGUINAL</t>
  </si>
  <si>
    <t>N° de
pacientes
vigilados ( e )</t>
  </si>
  <si>
    <t>N° IHO ( f)</t>
  </si>
  <si>
    <t>Tasa 
(f/e x 100)</t>
  </si>
  <si>
    <t>N° de
pacientes
vigilados (g)</t>
  </si>
  <si>
    <t xml:space="preserve">N° IHO ( h) </t>
  </si>
  <si>
    <t>Tasa 
(h/g x 100)</t>
  </si>
  <si>
    <t xml:space="preserve"> *IHO: Infección de Herida Operatoria</t>
  </si>
  <si>
    <t>SERVICIO DEGINECO OBSTETRICIA:</t>
  </si>
  <si>
    <t>PARTO VAGINAL</t>
  </si>
  <si>
    <t>PARTO CESAREA</t>
  </si>
  <si>
    <t>N° de
pacientes
vigilados ( a)</t>
  </si>
  <si>
    <t>N°de
Endometritis
 ( b)</t>
  </si>
  <si>
    <t>Tasa de End 
(b/a x 100)</t>
  </si>
  <si>
    <t>N° de
pacientes
vigilados ( c)</t>
  </si>
  <si>
    <t>N°de
Endometritis
 ( d)</t>
  </si>
  <si>
    <t>Tasa de End 
(d/c x 100)</t>
  </si>
  <si>
    <t>N° IHO (  e)</t>
  </si>
  <si>
    <t>Tasa 
(e/c x 100)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</si>
  <si>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</si>
  <si>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</si>
  <si>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</si>
  <si>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</si>
  <si>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</si>
  <si>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</si>
  <si>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</si>
  <si>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CONSOLIDADO DE INFECCIONES ASOCIADAS A LA ATENCION EN SALUD 
DIRECCION DE GESTION Y CALIDAD SANITARIA  AÑO 2021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</si>
  <si>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</si>
  <si>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</si>
  <si>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</si>
  <si>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</si>
  <si>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</si>
  <si>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</si>
  <si>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</si>
  <si>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</si>
  <si>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</si>
  <si>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</si>
  <si>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</si>
  <si>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</si>
  <si>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</si>
  <si>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</si>
  <si>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</si>
  <si>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</si>
  <si>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</si>
  <si>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II TRIMESTRE U.E  408 HOSPITAL ESPINAR</t>
  </si>
  <si>
    <t>II TRIMESTRE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</si>
  <si>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</si>
  <si>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</si>
  <si>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</si>
  <si>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</si>
  <si>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JULIO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</si>
  <si>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</si>
  <si>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</si>
  <si>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</si>
  <si>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</si>
  <si>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AGOSTO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</si>
  <si>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</si>
  <si>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</si>
  <si>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</si>
  <si>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CONSOLIDADO DE INFECCIONES ASOCIADAS A LA ATENCION EN SALUD 
DIRECCION DE GESTION Y CALIDAD SANITARIA  AÑO 2022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</si>
  <si>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</si>
  <si>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SETIEMBRE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</si>
  <si>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</si>
  <si>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</si>
  <si>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</si>
  <si>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SETIEMBRE 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</si>
  <si>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</si>
  <si>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0.00</t>
  </si>
  <si>
    <t>0.00%</t>
  </si>
  <si>
    <t>11.76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</si>
  <si>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</si>
  <si>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</si>
  <si>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</si>
  <si>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</si>
  <si>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OCTUBRE  2022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</si>
  <si>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</si>
  <si>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</si>
  <si>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</si>
  <si>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OCTUBRE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</si>
  <si>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</si>
  <si>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NOVIEMBRE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</si>
  <si>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</si>
  <si>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</si>
  <si>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</si>
  <si>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NOV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</si>
  <si>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</si>
  <si>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DIC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</si>
  <si>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</si>
  <si>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</si>
  <si>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</si>
  <si>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DIC. 2023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</si>
  <si>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</si>
  <si>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TRIMESTRE IV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</si>
  <si>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</si>
  <si>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</si>
  <si>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</si>
  <si>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</si>
  <si>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MAYO 2021</t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</si>
  <si>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</si>
  <si>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</si>
  <si>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</si>
  <si>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r>
      <rPr>
        <sz val="8"/>
        <color theme="1"/>
        <rFont val="Calibri"/>
      </rPr>
      <t>N° días
exposición con VM (</t>
    </r>
    <r>
      <rPr>
        <sz val="8"/>
        <color theme="1"/>
        <rFont val="Arial"/>
      </rPr>
      <t>e )</t>
    </r>
  </si>
  <si>
    <t>FECHA:  ENERO 2024</t>
  </si>
  <si>
    <t>CONSOLIDADO DE INFECCIONES ASOCIADAS A LA ATENCION EN SALUD 
DIRECCION DE GESTION Y CALIDAD SANITARIA  AÑO 2024</t>
  </si>
  <si>
    <t>FECHA:  FEBRERO 2024</t>
  </si>
  <si>
    <t>FECHA:  MARZO 2024</t>
  </si>
  <si>
    <t>CONSOLIDADO DE INFECCIONES ASOCIADAS A LA ATENCION EN SALUD 
DIRECCION DE GESTION Y CALIDAD SANITARIA  AÑO 2024.</t>
  </si>
  <si>
    <t>FECHA:  AÑO  2024</t>
  </si>
  <si>
    <t>FECHA:  I TRIMESTRE 2024</t>
  </si>
  <si>
    <t>FECHA:  ABRIL 2024</t>
  </si>
  <si>
    <t>FECHA:  MAYO 2024</t>
  </si>
  <si>
    <t>FECHA:  JUNIO 2024</t>
  </si>
  <si>
    <t>FECHA:  II TRIMESTRE 2024</t>
  </si>
  <si>
    <t>FECHA: SEMESTRE I</t>
  </si>
  <si>
    <t>FECHA:  SEMESTRE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</si>
</sst>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8"/>
      <color theme="1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b/>
      <sz val="11"/>
      <color rgb="FFFF0000"/>
      <name val="Calibri"/>
    </font>
    <font>
      <sz val="10"/>
      <color rgb="FF000000"/>
      <name val="Calibri"/>
    </font>
    <font>
      <sz val="10"/>
      <color theme="1"/>
      <name val="Calibri"/>
    </font>
    <font>
      <sz val="11"/>
      <color rgb="FF000000"/>
      <name val="Calibri"/>
    </font>
    <font>
      <sz val="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CBCBCB"/>
        <bgColor rgb="FFCBCB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4" borderId="7" xfId="0" applyFont="1" applyFill="1" applyBorder="1"/>
    <xf numFmtId="0" fontId="4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8" xfId="0" applyFont="1" applyFill="1" applyBorder="1"/>
    <xf numFmtId="0" fontId="9" fillId="4" borderId="7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2" fontId="11" fillId="7" borderId="8" xfId="0" applyNumberFormat="1" applyFont="1" applyFill="1" applyBorder="1" applyAlignment="1">
      <alignment horizontal="center"/>
    </xf>
    <xf numFmtId="2" fontId="11" fillId="7" borderId="20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3" fillId="0" borderId="17" xfId="0" applyFont="1" applyBorder="1"/>
    <xf numFmtId="0" fontId="4" fillId="3" borderId="4" xfId="0" applyFont="1" applyFill="1" applyBorder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3" fillId="0" borderId="18" xfId="0" applyFont="1" applyBorder="1"/>
    <xf numFmtId="0" fontId="7" fillId="0" borderId="18" xfId="0" applyFont="1" applyBorder="1" applyAlignment="1">
      <alignment horizontal="left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10" borderId="15" xfId="0" applyFont="1" applyFill="1" applyBorder="1" applyAlignment="1">
      <alignment horizontal="left" vertical="center" wrapText="1"/>
    </xf>
    <xf numFmtId="0" fontId="3" fillId="9" borderId="16" xfId="0" applyFont="1" applyFill="1" applyBorder="1"/>
    <xf numFmtId="0" fontId="3" fillId="9" borderId="17" xfId="0" applyFont="1" applyFill="1" applyBorder="1"/>
    <xf numFmtId="0" fontId="0" fillId="11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097" name="image3.pn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3" name="Picture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4" name="Picture 8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5" name="Picture 9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6" name="Picture 10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7" name="Picture 1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400050</xdr:colOff>
      <xdr:row>0</xdr:row>
      <xdr:rowOff>0</xdr:rowOff>
    </xdr:from>
    <xdr:to>
      <xdr:col>10</xdr:col>
      <xdr:colOff>571500</xdr:colOff>
      <xdr:row>1</xdr:row>
      <xdr:rowOff>19050</xdr:rowOff>
    </xdr:to>
    <xdr:pic>
      <xdr:nvPicPr>
        <xdr:cNvPr id="4108" name="Picture 12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6134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57150</xdr:rowOff>
    </xdr:from>
    <xdr:ext cx="61341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400050</xdr:colOff>
      <xdr:row>0</xdr:row>
      <xdr:rowOff>0</xdr:rowOff>
    </xdr:from>
    <xdr:ext cx="6134100" cy="5238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57150</xdr:rowOff>
    </xdr:from>
    <xdr:ext cx="61341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400050</xdr:colOff>
      <xdr:row>0</xdr:row>
      <xdr:rowOff>0</xdr:rowOff>
    </xdr:from>
    <xdr:ext cx="6134100" cy="5238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781050</xdr:colOff>
      <xdr:row>0</xdr:row>
      <xdr:rowOff>95250</xdr:rowOff>
    </xdr:from>
    <xdr:ext cx="6134100" cy="5238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485775</xdr:colOff>
      <xdr:row>23</xdr:row>
      <xdr:rowOff>76200</xdr:rowOff>
    </xdr:from>
    <xdr:ext cx="6134100" cy="5238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676275</xdr:colOff>
      <xdr:row>0</xdr:row>
      <xdr:rowOff>400050</xdr:rowOff>
    </xdr:from>
    <xdr:ext cx="6134100" cy="52387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61341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57150</xdr:rowOff>
    </xdr:from>
    <xdr:ext cx="61341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0</xdr:row>
      <xdr:rowOff>0</xdr:rowOff>
    </xdr:from>
    <xdr:ext cx="613410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opLeftCell="A34" workbookViewId="0">
      <selection activeCell="A41" sqref="A41:J44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144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20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24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25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15.75" customHeight="1">
      <c r="A27" s="1"/>
    </row>
    <row r="28" spans="1:13" ht="15.75" customHeight="1">
      <c r="A28" s="2" t="s">
        <v>1</v>
      </c>
      <c r="B28" s="43" t="s">
        <v>2</v>
      </c>
      <c r="C28" s="42"/>
      <c r="D28" s="42"/>
      <c r="E28" s="3"/>
      <c r="F28" s="3"/>
      <c r="G28" s="3"/>
      <c r="H28" s="3"/>
      <c r="I28" s="3"/>
      <c r="J28" s="3" t="s">
        <v>3</v>
      </c>
      <c r="K28" s="3">
        <v>2024</v>
      </c>
    </row>
    <row r="29" spans="1:13" ht="17.2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15.75" customHeight="1">
      <c r="A30" s="58" t="s">
        <v>27</v>
      </c>
      <c r="B30" s="59"/>
      <c r="C30" s="60"/>
    </row>
    <row r="31" spans="1:13" ht="15.75" customHeight="1">
      <c r="A31" s="51" t="s">
        <v>9</v>
      </c>
      <c r="B31" s="49"/>
      <c r="C31" s="49"/>
      <c r="D31" s="50"/>
      <c r="E31" s="52" t="s">
        <v>28</v>
      </c>
      <c r="F31" s="49"/>
      <c r="G31" s="49"/>
      <c r="H31" s="50"/>
      <c r="I31" s="52" t="s">
        <v>11</v>
      </c>
      <c r="J31" s="49"/>
      <c r="K31" s="49"/>
      <c r="L31" s="50"/>
    </row>
    <row r="32" spans="1:13" ht="35.25" customHeight="1">
      <c r="A32" s="20" t="s">
        <v>12</v>
      </c>
      <c r="B32" s="13" t="s">
        <v>13</v>
      </c>
      <c r="C32" s="13" t="s">
        <v>14</v>
      </c>
      <c r="D32" s="13" t="s">
        <v>29</v>
      </c>
      <c r="E32" s="13" t="s">
        <v>30</v>
      </c>
      <c r="F32" s="13" t="s">
        <v>17</v>
      </c>
      <c r="G32" s="13" t="s">
        <v>31</v>
      </c>
      <c r="H32" s="13" t="s">
        <v>32</v>
      </c>
      <c r="I32" s="13" t="s">
        <v>33</v>
      </c>
      <c r="J32" s="13" t="s">
        <v>13</v>
      </c>
      <c r="K32" s="13" t="s">
        <v>21</v>
      </c>
      <c r="L32" s="13" t="s">
        <v>34</v>
      </c>
    </row>
    <row r="33" spans="1:12" ht="24" customHeight="1">
      <c r="A33" s="15" t="s">
        <v>23</v>
      </c>
      <c r="B33" s="15" t="s">
        <v>23</v>
      </c>
      <c r="C33" s="15" t="s">
        <v>23</v>
      </c>
      <c r="D33" s="15" t="s">
        <v>23</v>
      </c>
      <c r="E33" s="15" t="s">
        <v>23</v>
      </c>
      <c r="F33" s="15" t="s">
        <v>23</v>
      </c>
      <c r="G33" s="15" t="s">
        <v>23</v>
      </c>
      <c r="H33" s="15" t="s">
        <v>23</v>
      </c>
      <c r="I33" s="15" t="s">
        <v>23</v>
      </c>
      <c r="J33" s="15" t="s">
        <v>23</v>
      </c>
      <c r="K33" s="15" t="s">
        <v>23</v>
      </c>
      <c r="L33" s="15" t="s">
        <v>23</v>
      </c>
    </row>
    <row r="34" spans="1:12" ht="15.75" customHeight="1">
      <c r="A34" s="64" t="s">
        <v>35</v>
      </c>
      <c r="B34" s="63"/>
      <c r="C34" s="63"/>
      <c r="D34" s="63"/>
      <c r="E34" s="63"/>
      <c r="F34" s="63"/>
      <c r="G34" s="63"/>
    </row>
    <row r="35" spans="1:12" ht="15.75" customHeight="1">
      <c r="A35" s="1"/>
    </row>
    <row r="36" spans="1:12" ht="15.75" customHeight="1">
      <c r="A36" s="58" t="s">
        <v>36</v>
      </c>
      <c r="B36" s="59"/>
      <c r="C36" s="60"/>
    </row>
    <row r="37" spans="1:12" ht="15.75" customHeight="1">
      <c r="A37" s="52" t="s">
        <v>28</v>
      </c>
      <c r="B37" s="49"/>
      <c r="C37" s="49"/>
      <c r="D37" s="50"/>
      <c r="I37" s="21"/>
      <c r="J37" s="21"/>
    </row>
    <row r="38" spans="1:12" ht="20.25" customHeight="1">
      <c r="A38" s="13" t="s">
        <v>37</v>
      </c>
      <c r="B38" s="13" t="s">
        <v>17</v>
      </c>
      <c r="C38" s="13" t="s">
        <v>38</v>
      </c>
      <c r="D38" s="13" t="s">
        <v>39</v>
      </c>
      <c r="I38" s="22"/>
      <c r="J38" s="22"/>
    </row>
    <row r="39" spans="1:12" ht="15.75" customHeight="1">
      <c r="A39" s="16">
        <v>8</v>
      </c>
      <c r="B39" s="16">
        <v>1</v>
      </c>
      <c r="C39" s="16">
        <v>0</v>
      </c>
      <c r="D39" s="23">
        <f>(C39/B39)*100</f>
        <v>0</v>
      </c>
      <c r="E39" s="24"/>
      <c r="I39" s="7"/>
      <c r="J39" s="7"/>
    </row>
    <row r="40" spans="1:12" ht="15.75" customHeight="1">
      <c r="A40" s="1"/>
    </row>
    <row r="41" spans="1:12" ht="15.75" customHeight="1">
      <c r="A41" s="58" t="s">
        <v>40</v>
      </c>
      <c r="B41" s="59"/>
      <c r="C41" s="60"/>
    </row>
    <row r="42" spans="1:12" ht="15.75" customHeight="1">
      <c r="A42" s="52" t="s">
        <v>28</v>
      </c>
      <c r="B42" s="49"/>
      <c r="C42" s="49"/>
      <c r="D42" s="50"/>
      <c r="E42" s="61" t="s">
        <v>41</v>
      </c>
      <c r="F42" s="49"/>
      <c r="G42" s="50"/>
      <c r="H42" s="61" t="s">
        <v>42</v>
      </c>
      <c r="I42" s="49"/>
      <c r="J42" s="50"/>
    </row>
    <row r="43" spans="1:12" ht="22.5" customHeight="1">
      <c r="A43" s="13" t="s">
        <v>30</v>
      </c>
      <c r="B43" s="13" t="s">
        <v>17</v>
      </c>
      <c r="C43" s="13" t="s">
        <v>31</v>
      </c>
      <c r="D43" s="13" t="s">
        <v>32</v>
      </c>
      <c r="E43" s="25" t="s">
        <v>43</v>
      </c>
      <c r="F43" s="26" t="s">
        <v>44</v>
      </c>
      <c r="G43" s="25" t="s">
        <v>45</v>
      </c>
      <c r="H43" s="25" t="s">
        <v>46</v>
      </c>
      <c r="I43" s="26" t="s">
        <v>47</v>
      </c>
      <c r="J43" s="25" t="s">
        <v>48</v>
      </c>
    </row>
    <row r="44" spans="1:12" ht="15.75" customHeight="1">
      <c r="A44" s="27">
        <v>2</v>
      </c>
      <c r="B44" s="16">
        <v>1</v>
      </c>
      <c r="C44" s="16">
        <v>0</v>
      </c>
      <c r="D44" s="16">
        <v>0</v>
      </c>
      <c r="E44" s="16">
        <v>17</v>
      </c>
      <c r="F44" s="16">
        <v>0</v>
      </c>
      <c r="G44" s="23">
        <f>(F44/E44)*100</f>
        <v>0</v>
      </c>
      <c r="H44" s="16">
        <v>3</v>
      </c>
      <c r="I44" s="16">
        <v>0</v>
      </c>
      <c r="J44" s="16">
        <v>0</v>
      </c>
    </row>
    <row r="45" spans="1:12" ht="15.75" customHeight="1">
      <c r="A45" s="62" t="s">
        <v>49</v>
      </c>
      <c r="B45" s="63"/>
      <c r="C45" s="63"/>
      <c r="D45" s="63"/>
      <c r="E45" s="63"/>
      <c r="F45" s="28"/>
      <c r="G45" s="28"/>
      <c r="H45" s="28"/>
      <c r="I45" s="28"/>
      <c r="J45" s="28"/>
    </row>
    <row r="46" spans="1:12" ht="15.75" customHeight="1">
      <c r="A46" s="29"/>
      <c r="B46" s="29"/>
      <c r="C46" s="29"/>
      <c r="D46" s="29"/>
      <c r="E46" s="29"/>
      <c r="F46" s="28"/>
      <c r="G46" s="28"/>
      <c r="H46" s="28"/>
      <c r="I46" s="28"/>
      <c r="J46" s="28"/>
    </row>
    <row r="47" spans="1:12" ht="15.75" customHeight="1">
      <c r="A47" s="58" t="s">
        <v>50</v>
      </c>
      <c r="B47" s="59"/>
      <c r="C47" s="60"/>
    </row>
    <row r="48" spans="1:12" ht="15.75" customHeight="1">
      <c r="A48" s="52" t="s">
        <v>51</v>
      </c>
      <c r="B48" s="49"/>
      <c r="C48" s="50"/>
      <c r="D48" s="61" t="s">
        <v>52</v>
      </c>
      <c r="E48" s="49"/>
      <c r="F48" s="49"/>
      <c r="G48" s="49"/>
      <c r="H48" s="50"/>
      <c r="I48" s="30"/>
      <c r="J48" s="30"/>
    </row>
    <row r="49" spans="1:10" ht="22.5" customHeight="1">
      <c r="A49" s="13" t="s">
        <v>53</v>
      </c>
      <c r="B49" s="13" t="s">
        <v>54</v>
      </c>
      <c r="C49" s="13" t="s">
        <v>55</v>
      </c>
      <c r="D49" s="31" t="s">
        <v>56</v>
      </c>
      <c r="E49" s="13" t="s">
        <v>57</v>
      </c>
      <c r="F49" s="13" t="s">
        <v>58</v>
      </c>
      <c r="G49" s="26" t="s">
        <v>59</v>
      </c>
      <c r="H49" s="25" t="s">
        <v>60</v>
      </c>
      <c r="I49" s="32"/>
      <c r="J49" s="31"/>
    </row>
    <row r="50" spans="1:10" ht="15.75" customHeight="1">
      <c r="A50" s="27">
        <v>29</v>
      </c>
      <c r="B50" s="16">
        <v>0</v>
      </c>
      <c r="C50" s="23">
        <f>(B50/A50)*100</f>
        <v>0</v>
      </c>
      <c r="D50" s="16">
        <v>22</v>
      </c>
      <c r="E50" s="16">
        <v>0</v>
      </c>
      <c r="F50" s="23">
        <f>(E50/D50)*100</f>
        <v>0</v>
      </c>
      <c r="G50" s="16">
        <v>0</v>
      </c>
      <c r="H50" s="33">
        <f>(G50/D50)*100</f>
        <v>0</v>
      </c>
      <c r="I50" s="16"/>
      <c r="J50" s="7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5:E45"/>
    <mergeCell ref="A47:C47"/>
    <mergeCell ref="A48:C48"/>
    <mergeCell ref="D48:H48"/>
    <mergeCell ref="A30:C30"/>
    <mergeCell ref="A31:D31"/>
    <mergeCell ref="E31:H31"/>
    <mergeCell ref="A34:G34"/>
    <mergeCell ref="A36:C36"/>
    <mergeCell ref="A37:D37"/>
    <mergeCell ref="B28:D28"/>
    <mergeCell ref="A41:C41"/>
    <mergeCell ref="A42:D42"/>
    <mergeCell ref="E42:G42"/>
    <mergeCell ref="H42:J42"/>
    <mergeCell ref="I31:L31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43" workbookViewId="0">
      <selection activeCell="A40" sqref="A40:J43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146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61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62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5</v>
      </c>
      <c r="F15" s="16">
        <v>2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63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146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2.7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64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1.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20</v>
      </c>
      <c r="B38" s="16">
        <v>4</v>
      </c>
      <c r="C38" s="16">
        <v>0</v>
      </c>
      <c r="D38" s="23">
        <f>(C38/B38)*100</f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6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>
        <v>4</v>
      </c>
      <c r="B43" s="16">
        <v>1</v>
      </c>
      <c r="C43" s="16">
        <v>0</v>
      </c>
      <c r="D43" s="23">
        <f>(C43/B43)*100</f>
        <v>0</v>
      </c>
      <c r="E43" s="16">
        <v>19</v>
      </c>
      <c r="F43" s="16">
        <v>0</v>
      </c>
      <c r="G43" s="23">
        <f>(F43/E43)*100</f>
        <v>0</v>
      </c>
      <c r="H43" s="16">
        <v>2</v>
      </c>
      <c r="I43" s="16">
        <v>0</v>
      </c>
      <c r="J43" s="16"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3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>
        <v>24</v>
      </c>
      <c r="B49" s="16">
        <v>0</v>
      </c>
      <c r="C49" s="23">
        <f>(B49/A49)*100</f>
        <v>0</v>
      </c>
      <c r="D49" s="16">
        <v>17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topLeftCell="A32" workbookViewId="0">
      <selection activeCell="A40" sqref="A40:J43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3" width="11" customWidth="1"/>
    <col min="4" max="4" width="12.42578125" customWidth="1"/>
    <col min="5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147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65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66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9</v>
      </c>
      <c r="F15" s="16">
        <v>1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67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147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69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3.7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11</v>
      </c>
      <c r="B38" s="16">
        <v>1</v>
      </c>
      <c r="C38" s="16">
        <v>0</v>
      </c>
      <c r="D38" s="23">
        <f>(C38/B38)*100</f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4.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>
        <v>0</v>
      </c>
      <c r="B43" s="16">
        <v>0</v>
      </c>
      <c r="C43" s="16">
        <v>0</v>
      </c>
      <c r="D43" s="23" t="e">
        <f>(C43/B43)*100</f>
        <v>#DIV/0!</v>
      </c>
      <c r="E43" s="16">
        <v>16</v>
      </c>
      <c r="F43" s="16">
        <v>0</v>
      </c>
      <c r="G43" s="23">
        <f>(F43/E43)*100</f>
        <v>0</v>
      </c>
      <c r="H43" s="16">
        <v>2</v>
      </c>
      <c r="I43" s="16">
        <v>0</v>
      </c>
      <c r="J43" s="23">
        <f>(I43/H43)*100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3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>
        <v>29</v>
      </c>
      <c r="B49" s="16">
        <v>0</v>
      </c>
      <c r="C49" s="23">
        <f>(B49/A49)*100</f>
        <v>0</v>
      </c>
      <c r="D49" s="16">
        <v>20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ignoredErrors>
    <ignoredError sqref="J43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7CAAC"/>
  </sheetPr>
  <dimension ref="A1:AA1000"/>
  <sheetViews>
    <sheetView topLeftCell="A37" workbookViewId="0">
      <selection activeCell="A51" sqref="A51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7" width="11" customWidth="1"/>
    <col min="8" max="8" width="12.42578125" customWidth="1"/>
    <col min="9" max="27" width="11" customWidth="1"/>
  </cols>
  <sheetData>
    <row r="1" spans="1:27" ht="39.75" customHeight="1">
      <c r="A1" s="1"/>
    </row>
    <row r="2" spans="1:27" ht="31.5" customHeight="1">
      <c r="A2" s="41" t="s">
        <v>148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149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70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f>SUM('IAAS  enero'!E10,'IAAS  FEB'!E9,'IAAS MARZ'!E9)</f>
        <v>0</v>
      </c>
      <c r="F9" s="16">
        <f>SUM('IAAS  enero'!F10,'IAAS  FEB'!F9,'IAAS MARZ'!F9)</f>
        <v>0</v>
      </c>
      <c r="G9" s="16">
        <f>SUM('IAAS  enero'!G10,'IAAS  FEB'!G9,'IAAS MARZ'!G9)</f>
        <v>0</v>
      </c>
      <c r="H9" s="16">
        <f>SUM('IAAS  enero'!H10,'IAAS  FEB'!H9,'IAAS MARZ'!H9)</f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71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f>SUM('IAAS  enero'!E16,'IAAS  FEB'!E15,'IAAS MARZ'!E15)</f>
        <v>14</v>
      </c>
      <c r="F15" s="16">
        <f>SUM('IAAS  enero'!F16,'IAAS  FEB'!F15,'IAAS MARZ'!F15)</f>
        <v>3</v>
      </c>
      <c r="G15" s="16">
        <f>SUM('IAAS  enero'!G16,'IAAS  FEB'!G15,'IAAS MARZ'!G15)</f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72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f>SUM('IAAS  enero'!G22,'IAAS  FEB'!G21,'IAAS MARZ'!G21)</f>
        <v>0</v>
      </c>
      <c r="H21" s="16"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150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73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3.75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39</v>
      </c>
      <c r="B38" s="16">
        <v>6</v>
      </c>
      <c r="C38" s="16">
        <f>SUM('IAAS  enero'!C39,'IAAS  FEB'!C38,'IAAS MARZ'!C38)</f>
        <v>0</v>
      </c>
      <c r="D38" s="23"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3.75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16">
        <v>6</v>
      </c>
      <c r="B43" s="16">
        <v>2</v>
      </c>
      <c r="C43" s="16">
        <f>SUM('IAAS  enero'!C44,'IAAS  FEB'!C43,'IAAS MARZ'!C43)</f>
        <v>0</v>
      </c>
      <c r="D43" s="16">
        <v>0</v>
      </c>
      <c r="E43" s="16">
        <v>52</v>
      </c>
      <c r="F43" s="16">
        <f>SUM('IAAS  enero'!F44,'IAAS  FEB'!F43,'IAAS MARZ'!F43)</f>
        <v>0</v>
      </c>
      <c r="G43" s="23">
        <f>SUM('IAAS  enero'!G44,'IAAS  FEB'!G43,'IAAS MARZ'!G43)</f>
        <v>0</v>
      </c>
      <c r="H43" s="16">
        <v>7</v>
      </c>
      <c r="I43" s="16">
        <f>SUM('IAAS  enero'!I44,'IAAS  FEB'!I43,'IAAS MARZ'!I43)</f>
        <v>0</v>
      </c>
      <c r="J43" s="16">
        <f>SUM('IAAS  enero'!J44,'IAAS  FEB'!J43,'IAAS MARZ'!J43)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8.2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16">
        <f>SUM('IAAS  enero'!A50,'IAAS  FEB'!A49,'IAAS MARZ'!A49)</f>
        <v>82</v>
      </c>
      <c r="B49" s="16">
        <v>0</v>
      </c>
      <c r="C49" s="16">
        <v>0</v>
      </c>
      <c r="D49" s="16">
        <f>SUM('IAAS  enero'!D50,'IAAS  FEB'!D49,'IAAS MARZ'!D49)</f>
        <v>59</v>
      </c>
      <c r="E49" s="16">
        <v>0</v>
      </c>
      <c r="F49" s="16">
        <v>0</v>
      </c>
      <c r="G49" s="16">
        <v>0</v>
      </c>
      <c r="H49" s="16"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topLeftCell="A35" workbookViewId="0">
      <selection activeCell="D40" sqref="D40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151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74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75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76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151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77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2.2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12</v>
      </c>
      <c r="B38" s="16">
        <v>2</v>
      </c>
      <c r="C38" s="16">
        <v>0</v>
      </c>
      <c r="D38" s="23"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2.2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>
        <v>18</v>
      </c>
      <c r="B43" s="16">
        <v>3</v>
      </c>
      <c r="C43" s="16">
        <v>0</v>
      </c>
      <c r="D43" s="16">
        <v>0</v>
      </c>
      <c r="E43" s="16">
        <v>17</v>
      </c>
      <c r="F43" s="16">
        <v>0</v>
      </c>
      <c r="G43" s="23">
        <f>(F43/E43)*100</f>
        <v>0</v>
      </c>
      <c r="H43" s="16">
        <v>1</v>
      </c>
      <c r="I43" s="16">
        <v>0</v>
      </c>
      <c r="J43" s="16"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6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>
        <v>26</v>
      </c>
      <c r="B49" s="16">
        <v>0</v>
      </c>
      <c r="C49" s="23">
        <f>(B49/A49)*100</f>
        <v>0</v>
      </c>
      <c r="D49" s="16">
        <v>17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topLeftCell="A39" workbookViewId="0">
      <selection activeCell="G3" sqref="G3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152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78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79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3</v>
      </c>
      <c r="F15" s="16">
        <v>2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80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 t="e">
        <f>(G21/F21)*100</f>
        <v>#DIV/0!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152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81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3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2</v>
      </c>
      <c r="B38" s="16">
        <v>1</v>
      </c>
      <c r="C38" s="16">
        <v>0</v>
      </c>
      <c r="D38" s="23">
        <f>(C38/B38)*100</f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1.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>
        <v>3</v>
      </c>
      <c r="B43" s="16">
        <v>1</v>
      </c>
      <c r="C43" s="16">
        <v>0</v>
      </c>
      <c r="D43" s="23">
        <f>(C43/B43)*100</f>
        <v>0</v>
      </c>
      <c r="E43" s="16">
        <v>7</v>
      </c>
      <c r="F43" s="16">
        <v>0</v>
      </c>
      <c r="G43" s="23">
        <f>(F43/E43)*100</f>
        <v>0</v>
      </c>
      <c r="H43" s="16">
        <v>1</v>
      </c>
      <c r="I43" s="16">
        <v>0</v>
      </c>
      <c r="J43" s="23">
        <f>(I43/H43)*100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7.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>
        <v>23</v>
      </c>
      <c r="B49" s="16">
        <v>0</v>
      </c>
      <c r="C49" s="23">
        <f>(B49/A49)*100</f>
        <v>0</v>
      </c>
      <c r="D49" s="16">
        <v>18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topLeftCell="A38" workbookViewId="0">
      <selection activeCell="M3" sqref="M3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153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82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83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84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9</v>
      </c>
      <c r="F21" s="16">
        <v>3</v>
      </c>
      <c r="G21" s="16">
        <v>0</v>
      </c>
      <c r="H21" s="16">
        <f>(G21/F21)*100</f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153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85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0.7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2</v>
      </c>
      <c r="B38" s="16">
        <v>1</v>
      </c>
      <c r="C38" s="16">
        <v>0</v>
      </c>
      <c r="D38" s="23">
        <f>(C38/B38)*100</f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4.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>
        <v>7</v>
      </c>
      <c r="B43" s="16">
        <v>3</v>
      </c>
      <c r="C43" s="16">
        <v>0</v>
      </c>
      <c r="D43" s="23">
        <f>(C43/B43)*100</f>
        <v>0</v>
      </c>
      <c r="E43" s="16">
        <v>11</v>
      </c>
      <c r="F43" s="16">
        <v>0</v>
      </c>
      <c r="G43" s="23">
        <f>(F43/E43)*100</f>
        <v>0</v>
      </c>
      <c r="H43" s="16">
        <v>1</v>
      </c>
      <c r="I43" s="16">
        <v>0</v>
      </c>
      <c r="J43" s="23">
        <f>(I43/H43)*100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1.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>
        <v>22</v>
      </c>
      <c r="B49" s="16">
        <v>0</v>
      </c>
      <c r="C49" s="23">
        <f>(B49/A49)*100</f>
        <v>0</v>
      </c>
      <c r="D49" s="16">
        <v>11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7CAAC"/>
  </sheetPr>
  <dimension ref="A1:AA1000"/>
  <sheetViews>
    <sheetView tabSelected="1" topLeftCell="A37" workbookViewId="0">
      <selection activeCell="M51" sqref="M51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86</v>
      </c>
      <c r="C3" s="42"/>
      <c r="D3" s="42"/>
      <c r="E3" s="42"/>
      <c r="F3" s="42"/>
      <c r="G3" s="3"/>
      <c r="H3" s="3"/>
      <c r="I3" s="3"/>
      <c r="J3" s="3" t="s">
        <v>149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 t="s">
        <v>87</v>
      </c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88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f>SUM('IAAS  enero'!E10,'IAAS  FEB'!E9,'IAAS MARZ'!E9)</f>
        <v>0</v>
      </c>
      <c r="F9" s="16">
        <f>SUM('IAAS  enero'!F10,'IAAS  FEB'!F9,'IAAS MARZ'!F9)</f>
        <v>0</v>
      </c>
      <c r="G9" s="16">
        <f>SUM('IAAS  enero'!G10,'IAAS  FEB'!G9,'IAAS MARZ'!G9)</f>
        <v>0</v>
      </c>
      <c r="H9" s="16">
        <f>SUM('IAAS  enero'!H10,'IAAS  FEB'!H9,'IAAS MARZ'!H9)</f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89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3</v>
      </c>
      <c r="F15" s="16">
        <v>2</v>
      </c>
      <c r="G15" s="16">
        <f>SUM('IAAS  enero'!G16,'IAAS  FEB'!G15,'IAAS MARZ'!G15)</f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90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9</v>
      </c>
      <c r="F21" s="16">
        <v>3</v>
      </c>
      <c r="G21" s="16">
        <f>SUM('IAAS  enero'!G22,'IAAS  FEB'!G21,'IAAS MARZ'!G21)</f>
        <v>0</v>
      </c>
      <c r="H21" s="16"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154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91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3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16</v>
      </c>
      <c r="B38" s="16">
        <v>4</v>
      </c>
      <c r="C38" s="16">
        <f>SUM('IAAS  enero'!C39,'IAAS  FEB'!C38,'IAAS MARZ'!C38)</f>
        <v>0</v>
      </c>
      <c r="D38" s="16"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4.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16">
        <v>28</v>
      </c>
      <c r="B43" s="16">
        <v>7</v>
      </c>
      <c r="C43" s="16">
        <f>SUM('IAAS  enero'!C44,'IAAS  FEB'!C43,'IAAS MARZ'!C43)</f>
        <v>0</v>
      </c>
      <c r="D43" s="16">
        <v>0</v>
      </c>
      <c r="E43" s="16">
        <v>35</v>
      </c>
      <c r="F43" s="16">
        <f>SUM('IAAS  enero'!F44,'IAAS  FEB'!F43,'IAAS MARZ'!F43)</f>
        <v>0</v>
      </c>
      <c r="G43" s="23">
        <f>SUM('IAAS  enero'!G44,'IAAS  FEB'!G43,'IAAS MARZ'!G43)</f>
        <v>0</v>
      </c>
      <c r="H43" s="16">
        <v>3</v>
      </c>
      <c r="I43" s="16">
        <v>0</v>
      </c>
      <c r="J43" s="16">
        <f>SUM('IAAS  enero'!J44,'IAAS  FEB'!J43,'IAAS MARZ'!J43)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5.2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16">
        <v>71</v>
      </c>
      <c r="B49" s="16">
        <v>0</v>
      </c>
      <c r="C49" s="16">
        <v>0</v>
      </c>
      <c r="D49" s="16">
        <v>46</v>
      </c>
      <c r="E49" s="16">
        <v>0</v>
      </c>
      <c r="F49" s="16">
        <v>0</v>
      </c>
      <c r="G49" s="16">
        <v>0</v>
      </c>
      <c r="H49" s="16"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F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92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93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94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95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 t="e">
        <f>(G21/F21)*100</f>
        <v>#DIV/0!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92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96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0</v>
      </c>
      <c r="B38" s="16">
        <v>0</v>
      </c>
      <c r="C38" s="16">
        <v>0</v>
      </c>
      <c r="D38" s="23" t="e">
        <f>(C38/B38)*100</f>
        <v>#DIV/0!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/>
      <c r="B43" s="16"/>
      <c r="C43" s="16"/>
      <c r="D43" s="23"/>
      <c r="E43" s="16"/>
      <c r="F43" s="16"/>
      <c r="G43" s="23"/>
      <c r="H43" s="16"/>
      <c r="I43" s="16"/>
      <c r="J43" s="23"/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15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/>
      <c r="B49" s="16"/>
      <c r="C49" s="23"/>
      <c r="D49" s="16"/>
      <c r="E49" s="16"/>
      <c r="F49" s="23"/>
      <c r="G49" s="16"/>
      <c r="H49" s="33"/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/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15" width="11" customWidth="1"/>
    <col min="16" max="24" width="15.7109375" customWidth="1"/>
    <col min="25" max="27" width="11" customWidth="1"/>
  </cols>
  <sheetData>
    <row r="1" spans="1:27" ht="39.75" customHeight="1">
      <c r="A1" s="1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97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98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99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100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 t="e">
        <f>(G21/F21)*100</f>
        <v>#DIV/0!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101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97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102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0</v>
      </c>
      <c r="B38" s="16">
        <v>0</v>
      </c>
      <c r="C38" s="16">
        <v>0</v>
      </c>
      <c r="D38" s="16"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/>
      <c r="B43" s="16"/>
      <c r="C43" s="16"/>
      <c r="D43" s="16"/>
      <c r="E43" s="16"/>
      <c r="F43" s="16"/>
      <c r="G43" s="23"/>
      <c r="H43" s="16"/>
      <c r="I43" s="16"/>
      <c r="J43" s="23"/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15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/>
      <c r="B49" s="16"/>
      <c r="C49" s="23"/>
      <c r="D49" s="16"/>
      <c r="E49" s="16"/>
      <c r="F49" s="23"/>
      <c r="G49" s="16"/>
      <c r="H49" s="33"/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/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103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104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105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106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 t="e">
        <f>(G21/F21)*100</f>
        <v>#DIV/0!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107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108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6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0</v>
      </c>
      <c r="B38" s="16">
        <v>5</v>
      </c>
      <c r="C38" s="16">
        <v>0</v>
      </c>
      <c r="D38" s="23" t="s">
        <v>109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42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34">
        <v>0</v>
      </c>
      <c r="B43" s="35">
        <v>0</v>
      </c>
      <c r="C43" s="35">
        <v>0</v>
      </c>
      <c r="D43" s="23" t="s">
        <v>109</v>
      </c>
      <c r="E43" s="34">
        <v>9</v>
      </c>
      <c r="F43" s="35">
        <v>0</v>
      </c>
      <c r="G43" s="35" t="s">
        <v>109</v>
      </c>
      <c r="H43" s="35">
        <v>1</v>
      </c>
      <c r="I43" s="35">
        <v>0</v>
      </c>
      <c r="J43" s="35" t="s">
        <v>109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3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8.75" customHeight="1">
      <c r="A49" s="27">
        <v>27</v>
      </c>
      <c r="B49" s="16">
        <v>0</v>
      </c>
      <c r="C49" s="16" t="s">
        <v>110</v>
      </c>
      <c r="D49" s="16">
        <v>17</v>
      </c>
      <c r="E49" s="16">
        <v>0</v>
      </c>
      <c r="F49" s="23" t="s">
        <v>109</v>
      </c>
      <c r="G49" s="16">
        <v>2</v>
      </c>
      <c r="H49" s="36" t="s">
        <v>111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A1000"/>
  <sheetViews>
    <sheetView topLeftCell="A38" workbookViewId="0">
      <selection activeCell="N48" sqref="N48"/>
    </sheetView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155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112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f>SUM('IAAS JUL'!E9,agosto!E9,'IAAS SET.'!E9)</f>
        <v>0</v>
      </c>
      <c r="F9" s="16">
        <f>SUM('IAAS JUL'!F9,agosto!F9,'IAAS SET.'!F9)</f>
        <v>0</v>
      </c>
      <c r="G9" s="16">
        <f>SUM('IAAS JUL'!G9,agosto!G9,'IAAS SET.'!G9)</f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113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f>SUM('IAAS JUL'!D15,agosto!D15,'IAAS SET.'!D15)</f>
        <v>0</v>
      </c>
      <c r="E15" s="16">
        <v>17</v>
      </c>
      <c r="F15" s="16">
        <v>5</v>
      </c>
      <c r="G15" s="16">
        <f>SUM('IAAS JUL'!G15,agosto!G15,'IAAS SET.'!G15)</f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114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9</v>
      </c>
      <c r="F21" s="16">
        <v>3</v>
      </c>
      <c r="G21" s="16">
        <f>SUM('IAAS JUL'!G21,agosto!G21,'IAAS SET.'!G21)</f>
        <v>0</v>
      </c>
      <c r="H21" s="16">
        <f>(G21/F21)*100</f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145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156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115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35.2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55</v>
      </c>
      <c r="B38" s="16">
        <v>10</v>
      </c>
      <c r="C38" s="16">
        <f>SUM('IAAS JUL'!C38,agosto!C38,'IAAS SET.'!C38)</f>
        <v>0</v>
      </c>
      <c r="D38" s="23">
        <f>(C38/B38)*100</f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  <c r="D40" s="72"/>
      <c r="E40" s="72"/>
      <c r="F40" s="72"/>
      <c r="G40" s="72"/>
      <c r="H40" s="72"/>
      <c r="I40" s="72"/>
      <c r="J40" s="72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34.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16">
        <v>34</v>
      </c>
      <c r="B43" s="16">
        <v>9</v>
      </c>
      <c r="C43" s="16">
        <f>SUM('IAAS JUL'!C43,agosto!C43,'IAAS SET.'!C43)</f>
        <v>0</v>
      </c>
      <c r="D43" s="23">
        <f>(C43/B43)*100</f>
        <v>0</v>
      </c>
      <c r="E43" s="16">
        <v>87</v>
      </c>
      <c r="F43" s="16">
        <f>SUM('IAAS JUL'!F43,agosto!F43,'IAAS SET.'!F43)</f>
        <v>0</v>
      </c>
      <c r="G43" s="23">
        <f>(F43/E43)*100</f>
        <v>0</v>
      </c>
      <c r="H43" s="16">
        <v>10</v>
      </c>
      <c r="I43" s="16">
        <f>SUM('IAAS JUL'!I43,agosto!I43,'IAAS SET.'!I43)</f>
        <v>0</v>
      </c>
      <c r="J43" s="23">
        <f>(I43/H43)*100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69" t="s">
        <v>50</v>
      </c>
      <c r="B46" s="70"/>
      <c r="C46" s="71"/>
      <c r="D46" s="68"/>
      <c r="E46" s="68"/>
      <c r="F46" s="68"/>
      <c r="G46" s="68"/>
      <c r="H46" s="68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36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34">
        <v>153</v>
      </c>
      <c r="B49" s="35">
        <v>0</v>
      </c>
      <c r="C49" s="35">
        <v>0</v>
      </c>
      <c r="D49" s="35">
        <v>105</v>
      </c>
      <c r="E49" s="35">
        <v>0</v>
      </c>
      <c r="F49" s="37">
        <v>0</v>
      </c>
      <c r="G49" s="35">
        <v>0</v>
      </c>
      <c r="H49" s="36"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D40:J40"/>
    <mergeCell ref="D46:H4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116</v>
      </c>
      <c r="K3" s="3">
        <v>2023</v>
      </c>
      <c r="L3" s="5"/>
      <c r="M3" s="5"/>
      <c r="N3" s="5"/>
      <c r="O3" s="5"/>
      <c r="P3" s="4"/>
      <c r="Q3" s="5"/>
      <c r="R3" s="5"/>
      <c r="S3" s="5"/>
      <c r="T3" s="5"/>
      <c r="U3" s="5"/>
      <c r="V3" s="5"/>
      <c r="W3" s="5"/>
      <c r="X3" s="5"/>
      <c r="Y3" s="5" t="s">
        <v>4</v>
      </c>
      <c r="Z3" s="5"/>
      <c r="AA3" s="5"/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1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L5" s="5"/>
      <c r="M5" s="5"/>
      <c r="N5" s="5"/>
      <c r="O5" s="5"/>
      <c r="P5" s="2"/>
      <c r="Q5" s="2"/>
      <c r="R5" s="2"/>
      <c r="S5" s="5"/>
      <c r="T5" s="5"/>
      <c r="U5" s="5"/>
      <c r="V5" s="5"/>
      <c r="W5" s="5"/>
      <c r="X5" s="5"/>
      <c r="Y5" s="5"/>
      <c r="Z5" s="5"/>
      <c r="AA5" s="5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5"/>
      <c r="N6" s="5"/>
      <c r="O6" s="5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  <c r="Y6" s="5"/>
      <c r="Z6" s="5"/>
      <c r="AA6" s="5"/>
    </row>
    <row r="7" spans="1:27" ht="36.75" customHeight="1">
      <c r="A7" s="65" t="s">
        <v>9</v>
      </c>
      <c r="B7" s="49"/>
      <c r="C7" s="49"/>
      <c r="D7" s="50"/>
      <c r="E7" s="66" t="s">
        <v>10</v>
      </c>
      <c r="F7" s="49"/>
      <c r="G7" s="49"/>
      <c r="H7" s="50"/>
      <c r="I7" s="66" t="s">
        <v>11</v>
      </c>
      <c r="J7" s="49"/>
      <c r="K7" s="49"/>
      <c r="L7" s="50"/>
      <c r="M7" s="7"/>
      <c r="N7" s="5"/>
      <c r="O7" s="5"/>
      <c r="P7" s="38" t="s">
        <v>9</v>
      </c>
      <c r="Q7" s="39" t="s">
        <v>10</v>
      </c>
      <c r="R7" s="40" t="s">
        <v>11</v>
      </c>
      <c r="S7" s="38" t="s">
        <v>9</v>
      </c>
      <c r="T7" s="39" t="s">
        <v>10</v>
      </c>
      <c r="U7" s="40" t="s">
        <v>11</v>
      </c>
      <c r="V7" s="38" t="s">
        <v>9</v>
      </c>
      <c r="W7" s="39" t="s">
        <v>10</v>
      </c>
      <c r="X7" s="40" t="s">
        <v>11</v>
      </c>
      <c r="Y7" s="5"/>
      <c r="Z7" s="5"/>
      <c r="AA7" s="5"/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117</v>
      </c>
      <c r="J8" s="12" t="s">
        <v>13</v>
      </c>
      <c r="K8" s="12" t="s">
        <v>21</v>
      </c>
      <c r="L8" s="12" t="s">
        <v>22</v>
      </c>
      <c r="M8" s="7"/>
      <c r="N8" s="5"/>
      <c r="O8" s="5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  <c r="Y8" s="5"/>
      <c r="Z8" s="5"/>
      <c r="AA8" s="5"/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N9" s="5"/>
      <c r="O9" s="5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  <c r="Y9" s="5"/>
      <c r="Z9" s="5"/>
      <c r="AA9" s="5"/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5"/>
      <c r="Z10" s="5"/>
      <c r="AA10" s="5"/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5"/>
      <c r="Q11" s="5"/>
      <c r="R11" s="7"/>
      <c r="S11" s="7"/>
      <c r="T11" s="7"/>
      <c r="U11" s="7"/>
      <c r="V11" s="7"/>
      <c r="W11" s="7"/>
      <c r="X11" s="5"/>
      <c r="Y11" s="5"/>
      <c r="Z11" s="5"/>
      <c r="AA11" s="5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75" customHeight="1">
      <c r="A13" s="65" t="s">
        <v>9</v>
      </c>
      <c r="B13" s="49"/>
      <c r="C13" s="50"/>
      <c r="D13" s="66" t="s">
        <v>10</v>
      </c>
      <c r="E13" s="49"/>
      <c r="F13" s="49"/>
      <c r="G13" s="49"/>
      <c r="H13" s="50"/>
      <c r="I13" s="66" t="s">
        <v>11</v>
      </c>
      <c r="J13" s="49"/>
      <c r="K13" s="49"/>
      <c r="L13" s="50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118</v>
      </c>
      <c r="J14" s="13" t="s">
        <v>13</v>
      </c>
      <c r="K14" s="13" t="s">
        <v>21</v>
      </c>
      <c r="L14" s="13" t="s">
        <v>22</v>
      </c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2</v>
      </c>
      <c r="F15" s="16">
        <v>1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5.5" customHeight="1">
      <c r="A19" s="65" t="s">
        <v>9</v>
      </c>
      <c r="B19" s="49"/>
      <c r="C19" s="49"/>
      <c r="D19" s="50"/>
      <c r="E19" s="66" t="s">
        <v>10</v>
      </c>
      <c r="F19" s="49"/>
      <c r="G19" s="49"/>
      <c r="H19" s="50"/>
      <c r="I19" s="66" t="s">
        <v>11</v>
      </c>
      <c r="J19" s="49"/>
      <c r="K19" s="49"/>
      <c r="L19" s="50"/>
      <c r="M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119</v>
      </c>
      <c r="J20" s="13" t="s">
        <v>13</v>
      </c>
      <c r="K20" s="13" t="s">
        <v>21</v>
      </c>
      <c r="L20" s="13" t="s">
        <v>22</v>
      </c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8</v>
      </c>
      <c r="F21" s="16">
        <v>2</v>
      </c>
      <c r="G21" s="16">
        <v>0</v>
      </c>
      <c r="H21" s="16">
        <f>(G21/F21)*100</f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8.5" customHeight="1">
      <c r="A26" s="41" t="s">
        <v>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120</v>
      </c>
      <c r="K27" s="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58" t="s">
        <v>27</v>
      </c>
      <c r="B29" s="59"/>
      <c r="C29" s="6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7.25" customHeight="1">
      <c r="A30" s="65" t="s">
        <v>9</v>
      </c>
      <c r="B30" s="49"/>
      <c r="C30" s="49"/>
      <c r="D30" s="50"/>
      <c r="E30" s="66" t="s">
        <v>28</v>
      </c>
      <c r="F30" s="49"/>
      <c r="G30" s="49"/>
      <c r="H30" s="50"/>
      <c r="I30" s="66" t="s">
        <v>11</v>
      </c>
      <c r="J30" s="49"/>
      <c r="K30" s="49"/>
      <c r="L30" s="5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121</v>
      </c>
      <c r="J31" s="13" t="s">
        <v>13</v>
      </c>
      <c r="K31" s="13" t="s">
        <v>21</v>
      </c>
      <c r="L31" s="13" t="s">
        <v>34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7.25" customHeight="1">
      <c r="A33" s="64" t="s">
        <v>35</v>
      </c>
      <c r="B33" s="63"/>
      <c r="C33" s="63"/>
      <c r="D33" s="63"/>
      <c r="E33" s="63"/>
      <c r="F33" s="63"/>
      <c r="G33" s="6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58" t="s">
        <v>36</v>
      </c>
      <c r="B35" s="59"/>
      <c r="C35" s="6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66" t="s">
        <v>28</v>
      </c>
      <c r="B36" s="49"/>
      <c r="C36" s="49"/>
      <c r="D36" s="50"/>
      <c r="E36" s="5"/>
      <c r="F36" s="5"/>
      <c r="G36" s="5"/>
      <c r="H36" s="5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E37" s="5"/>
      <c r="F37" s="5"/>
      <c r="G37" s="5"/>
      <c r="H37" s="5"/>
      <c r="I37" s="22"/>
      <c r="J37" s="2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16">
        <v>14</v>
      </c>
      <c r="B38" s="16">
        <v>2</v>
      </c>
      <c r="C38" s="16">
        <v>0</v>
      </c>
      <c r="D38" s="23">
        <f>(C38/B38)*100</f>
        <v>0</v>
      </c>
      <c r="E38" s="24"/>
      <c r="F38" s="5"/>
      <c r="G38" s="5"/>
      <c r="H38" s="5"/>
      <c r="I38" s="7"/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58" t="s">
        <v>40</v>
      </c>
      <c r="B40" s="59"/>
      <c r="C40" s="6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66" t="s">
        <v>28</v>
      </c>
      <c r="B41" s="49"/>
      <c r="C41" s="49"/>
      <c r="D41" s="50"/>
      <c r="E41" s="67" t="s">
        <v>41</v>
      </c>
      <c r="F41" s="49"/>
      <c r="G41" s="50"/>
      <c r="H41" s="67" t="s">
        <v>42</v>
      </c>
      <c r="I41" s="49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27">
        <v>16</v>
      </c>
      <c r="B43" s="16">
        <v>3</v>
      </c>
      <c r="C43" s="16">
        <v>0</v>
      </c>
      <c r="D43" s="23">
        <f>(C43/B43)*100</f>
        <v>0</v>
      </c>
      <c r="E43" s="16">
        <v>11</v>
      </c>
      <c r="F43" s="16">
        <v>0</v>
      </c>
      <c r="G43" s="23">
        <f>(F43/E43)*100</f>
        <v>0</v>
      </c>
      <c r="H43" s="16">
        <v>2</v>
      </c>
      <c r="I43" s="16">
        <v>0</v>
      </c>
      <c r="J43" s="23">
        <f>(I43/H43)*100</f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8" t="s">
        <v>50</v>
      </c>
      <c r="B46" s="59"/>
      <c r="C46" s="6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66" t="s">
        <v>51</v>
      </c>
      <c r="B47" s="49"/>
      <c r="C47" s="50"/>
      <c r="D47" s="67" t="s">
        <v>52</v>
      </c>
      <c r="E47" s="49"/>
      <c r="F47" s="49"/>
      <c r="G47" s="49"/>
      <c r="H47" s="50"/>
      <c r="I47" s="30"/>
      <c r="J47" s="3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27">
        <v>28</v>
      </c>
      <c r="B49" s="16">
        <v>0</v>
      </c>
      <c r="C49" s="23">
        <f>(B49/A49)*100</f>
        <v>0</v>
      </c>
      <c r="D49" s="16">
        <v>14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1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1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1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1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1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1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1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1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1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1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1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1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1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1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1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1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1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1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1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1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1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1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1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1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1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1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1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1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1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1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1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1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1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1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1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1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1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1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1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1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1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1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1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1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1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1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1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1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1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1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1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1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1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1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1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1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1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1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1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1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1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1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1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1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1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1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1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1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1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1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1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1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1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1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1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1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1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1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1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1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1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1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1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1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1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1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1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1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1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1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1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1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1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1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1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1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1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1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1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1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1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1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1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1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1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1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1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1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1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1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1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1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1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1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1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1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1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1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1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1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1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1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1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1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1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1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1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1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1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1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1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1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1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1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1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1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1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1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1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1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1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1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1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1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1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1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1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1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1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1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1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1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1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1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1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1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1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1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1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1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1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1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1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1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1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1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1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1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1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1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1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1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1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1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1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1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1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1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1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1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1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1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1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1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1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1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1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1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1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1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1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1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1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1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1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1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1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1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1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1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1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1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1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1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1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1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1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1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1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1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1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1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1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1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1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1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1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1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1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1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1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1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1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1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1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1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1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1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1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1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1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1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1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1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1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1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1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1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1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1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1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1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1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1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1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1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1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1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1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1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1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1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1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1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1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1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1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1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1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1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1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1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1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1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1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1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1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1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1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1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1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1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1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1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1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1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1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1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1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1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1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1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1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1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1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1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1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1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1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1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1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1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1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1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1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1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1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1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1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1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1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1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1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1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1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1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1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1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1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1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1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1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1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1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1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1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1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1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1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1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1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1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1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1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1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1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1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1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1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1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1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1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1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1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1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1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1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1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1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1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1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1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1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1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1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1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1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1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1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1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1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1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1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1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1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1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1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1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1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1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1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1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1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1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1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1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1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1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1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1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1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1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1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1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1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1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1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1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1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1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1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1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1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1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1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1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1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1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1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1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1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1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1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1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1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1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1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1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1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1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1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1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1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1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1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1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1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1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1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1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1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1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1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1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1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1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1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1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1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1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1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1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1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1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1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1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1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1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1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1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1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1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1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1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1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1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1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1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1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1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1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1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1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1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1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1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1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1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1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1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1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1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1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1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1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1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1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1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1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1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1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1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1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1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1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1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1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1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1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1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1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1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1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1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1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1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1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1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1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1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1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1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1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1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1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1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1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1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1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1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1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1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1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1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1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1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1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1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1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1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1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1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1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1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1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1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1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1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1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1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1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1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1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1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1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1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1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1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1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1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1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1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1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1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1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1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1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1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1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1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1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1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1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1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1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1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1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1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1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1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1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1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1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1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1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1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1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1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1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1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1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1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1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1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1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1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1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1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1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1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1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1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1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1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1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1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1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1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1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1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1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1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1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1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1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1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1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1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1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1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1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1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1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1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1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1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1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1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>
      <c r="A975" s="1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>
      <c r="A976" s="1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>
      <c r="A977" s="1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>
      <c r="A978" s="1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>
      <c r="A979" s="1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>
      <c r="A980" s="1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>
      <c r="A981" s="1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>
      <c r="A982" s="1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>
      <c r="A983" s="1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>
      <c r="A984" s="1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>
      <c r="A985" s="1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>
      <c r="A986" s="1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>
      <c r="A987" s="1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>
      <c r="A988" s="1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>
      <c r="A989" s="1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>
      <c r="A990" s="1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>
      <c r="A991" s="1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5.75" customHeight="1">
      <c r="A992" s="1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5.75" customHeight="1">
      <c r="A993" s="1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5.75" customHeight="1">
      <c r="A994" s="1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5.75" customHeight="1">
      <c r="A995" s="1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5.75" customHeight="1">
      <c r="A996" s="1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5.75" customHeight="1">
      <c r="A997" s="1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5.75" customHeight="1">
      <c r="A998" s="1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5.75" customHeight="1">
      <c r="A999" s="1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5.75" customHeight="1">
      <c r="A1000" s="1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4B083"/>
  </sheetPr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122</v>
      </c>
      <c r="K3" s="3"/>
      <c r="L3" s="5"/>
      <c r="M3" s="5"/>
      <c r="N3" s="5"/>
      <c r="O3" s="5"/>
      <c r="P3" s="4"/>
      <c r="Q3" s="5"/>
      <c r="R3" s="5"/>
      <c r="S3" s="5"/>
      <c r="T3" s="5"/>
      <c r="U3" s="5"/>
      <c r="V3" s="5"/>
      <c r="W3" s="5"/>
      <c r="X3" s="5"/>
      <c r="Y3" s="5" t="s">
        <v>4</v>
      </c>
      <c r="Z3" s="5"/>
      <c r="AA3" s="5"/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1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L5" s="5"/>
      <c r="M5" s="5"/>
      <c r="N5" s="5"/>
      <c r="O5" s="5"/>
      <c r="P5" s="2"/>
      <c r="Q5" s="2"/>
      <c r="R5" s="2"/>
      <c r="S5" s="5"/>
      <c r="T5" s="5"/>
      <c r="U5" s="5"/>
      <c r="V5" s="5"/>
      <c r="W5" s="5"/>
      <c r="X5" s="5"/>
      <c r="Y5" s="5"/>
      <c r="Z5" s="5"/>
      <c r="AA5" s="5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5"/>
      <c r="N6" s="5"/>
      <c r="O6" s="5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  <c r="Y6" s="5"/>
      <c r="Z6" s="5"/>
      <c r="AA6" s="5"/>
    </row>
    <row r="7" spans="1:27" ht="36.75" customHeight="1">
      <c r="A7" s="65" t="s">
        <v>9</v>
      </c>
      <c r="B7" s="49"/>
      <c r="C7" s="49"/>
      <c r="D7" s="50"/>
      <c r="E7" s="66" t="s">
        <v>10</v>
      </c>
      <c r="F7" s="49"/>
      <c r="G7" s="49"/>
      <c r="H7" s="50"/>
      <c r="I7" s="66" t="s">
        <v>11</v>
      </c>
      <c r="J7" s="49"/>
      <c r="K7" s="49"/>
      <c r="L7" s="50"/>
      <c r="M7" s="7"/>
      <c r="N7" s="5"/>
      <c r="O7" s="5"/>
      <c r="P7" s="38" t="s">
        <v>9</v>
      </c>
      <c r="Q7" s="39" t="s">
        <v>10</v>
      </c>
      <c r="R7" s="40" t="s">
        <v>11</v>
      </c>
      <c r="S7" s="38" t="s">
        <v>9</v>
      </c>
      <c r="T7" s="39" t="s">
        <v>10</v>
      </c>
      <c r="U7" s="40" t="s">
        <v>11</v>
      </c>
      <c r="V7" s="38" t="s">
        <v>9</v>
      </c>
      <c r="W7" s="39" t="s">
        <v>10</v>
      </c>
      <c r="X7" s="40" t="s">
        <v>11</v>
      </c>
      <c r="Y7" s="5"/>
      <c r="Z7" s="5"/>
      <c r="AA7" s="5"/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123</v>
      </c>
      <c r="J8" s="12" t="s">
        <v>13</v>
      </c>
      <c r="K8" s="12" t="s">
        <v>21</v>
      </c>
      <c r="L8" s="12" t="s">
        <v>22</v>
      </c>
      <c r="M8" s="7"/>
      <c r="N8" s="5"/>
      <c r="O8" s="5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  <c r="Y8" s="5"/>
      <c r="Z8" s="5"/>
      <c r="AA8" s="5"/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N9" s="5"/>
      <c r="O9" s="5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  <c r="Y9" s="5"/>
      <c r="Z9" s="5"/>
      <c r="AA9" s="5"/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5"/>
      <c r="Z10" s="5"/>
      <c r="AA10" s="5"/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5"/>
      <c r="Q11" s="5"/>
      <c r="R11" s="7"/>
      <c r="S11" s="7"/>
      <c r="T11" s="7"/>
      <c r="U11" s="7"/>
      <c r="V11" s="7"/>
      <c r="W11" s="7"/>
      <c r="X11" s="5"/>
      <c r="Y11" s="5"/>
      <c r="Z11" s="5"/>
      <c r="AA11" s="5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75" customHeight="1">
      <c r="A13" s="65" t="s">
        <v>9</v>
      </c>
      <c r="B13" s="49"/>
      <c r="C13" s="50"/>
      <c r="D13" s="66" t="s">
        <v>10</v>
      </c>
      <c r="E13" s="49"/>
      <c r="F13" s="49"/>
      <c r="G13" s="49"/>
      <c r="H13" s="50"/>
      <c r="I13" s="66" t="s">
        <v>11</v>
      </c>
      <c r="J13" s="49"/>
      <c r="K13" s="49"/>
      <c r="L13" s="50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124</v>
      </c>
      <c r="J14" s="13" t="s">
        <v>13</v>
      </c>
      <c r="K14" s="13" t="s">
        <v>21</v>
      </c>
      <c r="L14" s="13" t="s">
        <v>22</v>
      </c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5.5" customHeight="1">
      <c r="A19" s="65" t="s">
        <v>9</v>
      </c>
      <c r="B19" s="49"/>
      <c r="C19" s="49"/>
      <c r="D19" s="50"/>
      <c r="E19" s="66" t="s">
        <v>10</v>
      </c>
      <c r="F19" s="49"/>
      <c r="G19" s="49"/>
      <c r="H19" s="50"/>
      <c r="I19" s="66" t="s">
        <v>11</v>
      </c>
      <c r="J19" s="49"/>
      <c r="K19" s="49"/>
      <c r="L19" s="50"/>
      <c r="M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125</v>
      </c>
      <c r="J20" s="13" t="s">
        <v>13</v>
      </c>
      <c r="K20" s="13" t="s">
        <v>21</v>
      </c>
      <c r="L20" s="13" t="s">
        <v>22</v>
      </c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3</v>
      </c>
      <c r="F21" s="16">
        <v>1</v>
      </c>
      <c r="G21" s="16">
        <v>0</v>
      </c>
      <c r="H21" s="16">
        <f>(G21/F21)*100</f>
        <v>0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8.5" customHeight="1">
      <c r="A26" s="41" t="s">
        <v>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126</v>
      </c>
      <c r="K27" s="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58" t="s">
        <v>27</v>
      </c>
      <c r="B29" s="59"/>
      <c r="C29" s="6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7.25" customHeight="1">
      <c r="A30" s="65" t="s">
        <v>9</v>
      </c>
      <c r="B30" s="49"/>
      <c r="C30" s="49"/>
      <c r="D30" s="50"/>
      <c r="E30" s="66" t="s">
        <v>28</v>
      </c>
      <c r="F30" s="49"/>
      <c r="G30" s="49"/>
      <c r="H30" s="50"/>
      <c r="I30" s="66" t="s">
        <v>11</v>
      </c>
      <c r="J30" s="49"/>
      <c r="K30" s="49"/>
      <c r="L30" s="5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127</v>
      </c>
      <c r="J31" s="13" t="s">
        <v>13</v>
      </c>
      <c r="K31" s="13" t="s">
        <v>21</v>
      </c>
      <c r="L31" s="13" t="s">
        <v>34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7.25" customHeight="1">
      <c r="A33" s="64" t="s">
        <v>35</v>
      </c>
      <c r="B33" s="63"/>
      <c r="C33" s="63"/>
      <c r="D33" s="63"/>
      <c r="E33" s="63"/>
      <c r="F33" s="63"/>
      <c r="G33" s="6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58" t="s">
        <v>36</v>
      </c>
      <c r="B35" s="59"/>
      <c r="C35" s="6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66" t="s">
        <v>28</v>
      </c>
      <c r="B36" s="49"/>
      <c r="C36" s="49"/>
      <c r="D36" s="50"/>
      <c r="E36" s="5"/>
      <c r="F36" s="5"/>
      <c r="G36" s="5"/>
      <c r="H36" s="5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E37" s="5"/>
      <c r="F37" s="5"/>
      <c r="G37" s="5"/>
      <c r="H37" s="5"/>
      <c r="I37" s="22"/>
      <c r="J37" s="2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16">
        <v>0</v>
      </c>
      <c r="B38" s="16">
        <v>0</v>
      </c>
      <c r="C38" s="16">
        <v>0</v>
      </c>
      <c r="D38" s="23" t="e">
        <f>(C38/B38)*100</f>
        <v>#DIV/0!</v>
      </c>
      <c r="E38" s="24"/>
      <c r="F38" s="5"/>
      <c r="G38" s="5"/>
      <c r="H38" s="5"/>
      <c r="I38" s="7"/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58" t="s">
        <v>40</v>
      </c>
      <c r="B40" s="59"/>
      <c r="C40" s="6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66" t="s">
        <v>28</v>
      </c>
      <c r="B41" s="49"/>
      <c r="C41" s="49"/>
      <c r="D41" s="50"/>
      <c r="E41" s="67" t="s">
        <v>41</v>
      </c>
      <c r="F41" s="49"/>
      <c r="G41" s="50"/>
      <c r="H41" s="67" t="s">
        <v>42</v>
      </c>
      <c r="I41" s="49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27">
        <v>7</v>
      </c>
      <c r="B43" s="16">
        <v>2</v>
      </c>
      <c r="C43" s="16">
        <v>0</v>
      </c>
      <c r="D43" s="23">
        <f>(C43/B43)*100</f>
        <v>0</v>
      </c>
      <c r="E43" s="16">
        <v>13</v>
      </c>
      <c r="F43" s="16">
        <v>0</v>
      </c>
      <c r="G43" s="23">
        <f>(F43/E43)*100</f>
        <v>0</v>
      </c>
      <c r="H43" s="16">
        <v>1</v>
      </c>
      <c r="I43" s="16">
        <v>0</v>
      </c>
      <c r="J43" s="23">
        <f>(I43/H43)*100</f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8" t="s">
        <v>50</v>
      </c>
      <c r="B46" s="59"/>
      <c r="C46" s="6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66" t="s">
        <v>51</v>
      </c>
      <c r="B47" s="49"/>
      <c r="C47" s="50"/>
      <c r="D47" s="67" t="s">
        <v>52</v>
      </c>
      <c r="E47" s="49"/>
      <c r="F47" s="49"/>
      <c r="G47" s="49"/>
      <c r="H47" s="50"/>
      <c r="I47" s="30"/>
      <c r="J47" s="3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27">
        <v>28</v>
      </c>
      <c r="B49" s="16">
        <v>0</v>
      </c>
      <c r="C49" s="23">
        <f>(B49/A49)*100</f>
        <v>0</v>
      </c>
      <c r="D49" s="16">
        <v>15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1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1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1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1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1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1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1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1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1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1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1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1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1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1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1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1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1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1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1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1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1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1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1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1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1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1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1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1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1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1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1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1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1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1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1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1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1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1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1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1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1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1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1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1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1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1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1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1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1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1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1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1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1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1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1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1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1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1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1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1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1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1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1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1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1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1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1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1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1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1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1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1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1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1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1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1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1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1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1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1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1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1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1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1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1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1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1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1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1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1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1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1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1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1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1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1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1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1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1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1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1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1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1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1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1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1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1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1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1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1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1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1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1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1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1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1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1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1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1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1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1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1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1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1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1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1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1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1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1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1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1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1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1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1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1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1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1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1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1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1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1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1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1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1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1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1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1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1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1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1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1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1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1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1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1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1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1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1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1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1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1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1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1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1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1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1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1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1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1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1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1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1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1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1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1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1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1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1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1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1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1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1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1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1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1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1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1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1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1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1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1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1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1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1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1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1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1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1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1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1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1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1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1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1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1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1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1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1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1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1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1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1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1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1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1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1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1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1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1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1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1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1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1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1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1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1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1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1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1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1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1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1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1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1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1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1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1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1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1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1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1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1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1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1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1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1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1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1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1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1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1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1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1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1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1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1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1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1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1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1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1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1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1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1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1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1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1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1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1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1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1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1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1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1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1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1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1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1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1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1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1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1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1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1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1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1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1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1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1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1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1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1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1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1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1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1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1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1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1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1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1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1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1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1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1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1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1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1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1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1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1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1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1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1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1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1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1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1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1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1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1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1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1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1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1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1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1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1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1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1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1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1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1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1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1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1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1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1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1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1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1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1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1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1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1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1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1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1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1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1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1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1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1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1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1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1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1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1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1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1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1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1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1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1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1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1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1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1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1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1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1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1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1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1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1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1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1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1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1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1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1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1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1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1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1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1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1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1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1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1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1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1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1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1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1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1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1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1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1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1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1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1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1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1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1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1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1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1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1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1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1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1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1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1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1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1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1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1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1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1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1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1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1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1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1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1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1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1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1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1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1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1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1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1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1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1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1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1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1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1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1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1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1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1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1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1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1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1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1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1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1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1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1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1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1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1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1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1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1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1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1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1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1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1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1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1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1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1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1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1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1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1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1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1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1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1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1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1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1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1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1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1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1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1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1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1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1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1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1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1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1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1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1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1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1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1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1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1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1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1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1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1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1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1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1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1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1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1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1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1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1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1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1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1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1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1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1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1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1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1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1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1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1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1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1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1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1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1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1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1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1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1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1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1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1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1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1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1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1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1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1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1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1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1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1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1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1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1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1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1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1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1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1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1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1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1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1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1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1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1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1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1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1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1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1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1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1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1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1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1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1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1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1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1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1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1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1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1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1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1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1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1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1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1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1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1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1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1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>
      <c r="A975" s="1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>
      <c r="A976" s="1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>
      <c r="A977" s="1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>
      <c r="A978" s="1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>
      <c r="A979" s="1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>
      <c r="A980" s="1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>
      <c r="A981" s="1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>
      <c r="A982" s="1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>
      <c r="A983" s="1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>
      <c r="A984" s="1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>
      <c r="A985" s="1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>
      <c r="A986" s="1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>
      <c r="A987" s="1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>
      <c r="A988" s="1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>
      <c r="A989" s="1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>
      <c r="A990" s="1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>
      <c r="A991" s="1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5.75" customHeight="1">
      <c r="A992" s="1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5.75" customHeight="1">
      <c r="A993" s="1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5.75" customHeight="1">
      <c r="A994" s="1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5.75" customHeight="1">
      <c r="A995" s="1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5.75" customHeight="1">
      <c r="A996" s="1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5.75" customHeight="1">
      <c r="A997" s="1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5.75" customHeight="1">
      <c r="A998" s="1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5.75" customHeight="1">
      <c r="A999" s="1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5.75" customHeight="1">
      <c r="A1000" s="1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128</v>
      </c>
      <c r="K3" s="3"/>
      <c r="L3" s="5"/>
      <c r="M3" s="5"/>
      <c r="N3" s="5"/>
      <c r="O3" s="5"/>
      <c r="P3" s="4"/>
      <c r="Q3" s="5"/>
      <c r="R3" s="5"/>
      <c r="S3" s="5"/>
      <c r="T3" s="5"/>
      <c r="U3" s="5"/>
      <c r="V3" s="5"/>
      <c r="W3" s="5"/>
      <c r="X3" s="5"/>
      <c r="Y3" s="5" t="s">
        <v>4</v>
      </c>
      <c r="Z3" s="5"/>
      <c r="AA3" s="5"/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1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L5" s="5"/>
      <c r="M5" s="5"/>
      <c r="N5" s="5"/>
      <c r="O5" s="5"/>
      <c r="P5" s="2"/>
      <c r="Q5" s="2"/>
      <c r="R5" s="2"/>
      <c r="S5" s="5"/>
      <c r="T5" s="5"/>
      <c r="U5" s="5"/>
      <c r="V5" s="5"/>
      <c r="W5" s="5"/>
      <c r="X5" s="5"/>
      <c r="Y5" s="5"/>
      <c r="Z5" s="5"/>
      <c r="AA5" s="5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5"/>
      <c r="N6" s="5"/>
      <c r="O6" s="5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  <c r="Y6" s="5"/>
      <c r="Z6" s="5"/>
      <c r="AA6" s="5"/>
    </row>
    <row r="7" spans="1:27" ht="36.75" customHeight="1">
      <c r="A7" s="65" t="s">
        <v>9</v>
      </c>
      <c r="B7" s="49"/>
      <c r="C7" s="49"/>
      <c r="D7" s="50"/>
      <c r="E7" s="66" t="s">
        <v>10</v>
      </c>
      <c r="F7" s="49"/>
      <c r="G7" s="49"/>
      <c r="H7" s="50"/>
      <c r="I7" s="66" t="s">
        <v>11</v>
      </c>
      <c r="J7" s="49"/>
      <c r="K7" s="49"/>
      <c r="L7" s="50"/>
      <c r="M7" s="7"/>
      <c r="N7" s="5"/>
      <c r="O7" s="5"/>
      <c r="P7" s="38" t="s">
        <v>9</v>
      </c>
      <c r="Q7" s="39" t="s">
        <v>10</v>
      </c>
      <c r="R7" s="40" t="s">
        <v>11</v>
      </c>
      <c r="S7" s="38" t="s">
        <v>9</v>
      </c>
      <c r="T7" s="39" t="s">
        <v>10</v>
      </c>
      <c r="U7" s="40" t="s">
        <v>11</v>
      </c>
      <c r="V7" s="38" t="s">
        <v>9</v>
      </c>
      <c r="W7" s="39" t="s">
        <v>10</v>
      </c>
      <c r="X7" s="40" t="s">
        <v>11</v>
      </c>
      <c r="Y7" s="5"/>
      <c r="Z7" s="5"/>
      <c r="AA7" s="5"/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129</v>
      </c>
      <c r="J8" s="12" t="s">
        <v>13</v>
      </c>
      <c r="K8" s="12" t="s">
        <v>21</v>
      </c>
      <c r="L8" s="12" t="s">
        <v>22</v>
      </c>
      <c r="M8" s="7"/>
      <c r="N8" s="5"/>
      <c r="O8" s="5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  <c r="Y8" s="5"/>
      <c r="Z8" s="5"/>
      <c r="AA8" s="5"/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N9" s="5"/>
      <c r="O9" s="5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  <c r="Y9" s="5"/>
      <c r="Z9" s="5"/>
      <c r="AA9" s="5"/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  <c r="Y10" s="5"/>
      <c r="Z10" s="5"/>
      <c r="AA10" s="5"/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5"/>
      <c r="Q11" s="5"/>
      <c r="R11" s="7"/>
      <c r="S11" s="7"/>
      <c r="T11" s="7"/>
      <c r="U11" s="7"/>
      <c r="V11" s="7"/>
      <c r="W11" s="7"/>
      <c r="X11" s="5"/>
      <c r="Y11" s="5"/>
      <c r="Z11" s="5"/>
      <c r="AA11" s="5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75" customHeight="1">
      <c r="A13" s="65" t="s">
        <v>9</v>
      </c>
      <c r="B13" s="49"/>
      <c r="C13" s="50"/>
      <c r="D13" s="66" t="s">
        <v>10</v>
      </c>
      <c r="E13" s="49"/>
      <c r="F13" s="49"/>
      <c r="G13" s="49"/>
      <c r="H13" s="50"/>
      <c r="I13" s="66" t="s">
        <v>11</v>
      </c>
      <c r="J13" s="49"/>
      <c r="K13" s="49"/>
      <c r="L13" s="50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130</v>
      </c>
      <c r="J14" s="13" t="s">
        <v>13</v>
      </c>
      <c r="K14" s="13" t="s">
        <v>21</v>
      </c>
      <c r="L14" s="13" t="s">
        <v>22</v>
      </c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5.5" customHeight="1">
      <c r="A19" s="65" t="s">
        <v>9</v>
      </c>
      <c r="B19" s="49"/>
      <c r="C19" s="49"/>
      <c r="D19" s="50"/>
      <c r="E19" s="66" t="s">
        <v>10</v>
      </c>
      <c r="F19" s="49"/>
      <c r="G19" s="49"/>
      <c r="H19" s="50"/>
      <c r="I19" s="66" t="s">
        <v>11</v>
      </c>
      <c r="J19" s="49"/>
      <c r="K19" s="49"/>
      <c r="L19" s="50"/>
      <c r="M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131</v>
      </c>
      <c r="J20" s="13" t="s">
        <v>13</v>
      </c>
      <c r="K20" s="13" t="s">
        <v>21</v>
      </c>
      <c r="L20" s="13" t="s">
        <v>22</v>
      </c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 t="e">
        <f>(G21/F21)*100</f>
        <v>#DIV/0!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8.5" customHeight="1">
      <c r="A26" s="41" t="s">
        <v>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132</v>
      </c>
      <c r="K27" s="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58" t="s">
        <v>27</v>
      </c>
      <c r="B29" s="59"/>
      <c r="C29" s="6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7.25" customHeight="1">
      <c r="A30" s="65" t="s">
        <v>9</v>
      </c>
      <c r="B30" s="49"/>
      <c r="C30" s="49"/>
      <c r="D30" s="50"/>
      <c r="E30" s="66" t="s">
        <v>28</v>
      </c>
      <c r="F30" s="49"/>
      <c r="G30" s="49"/>
      <c r="H30" s="50"/>
      <c r="I30" s="66" t="s">
        <v>11</v>
      </c>
      <c r="J30" s="49"/>
      <c r="K30" s="49"/>
      <c r="L30" s="5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133</v>
      </c>
      <c r="J31" s="13" t="s">
        <v>13</v>
      </c>
      <c r="K31" s="13" t="s">
        <v>21</v>
      </c>
      <c r="L31" s="13" t="s">
        <v>34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7.25" customHeight="1">
      <c r="A33" s="64" t="s">
        <v>35</v>
      </c>
      <c r="B33" s="63"/>
      <c r="C33" s="63"/>
      <c r="D33" s="63"/>
      <c r="E33" s="63"/>
      <c r="F33" s="63"/>
      <c r="G33" s="6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58" t="s">
        <v>36</v>
      </c>
      <c r="B35" s="59"/>
      <c r="C35" s="6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66" t="s">
        <v>28</v>
      </c>
      <c r="B36" s="49"/>
      <c r="C36" s="49"/>
      <c r="D36" s="50"/>
      <c r="E36" s="5"/>
      <c r="F36" s="5"/>
      <c r="G36" s="5"/>
      <c r="H36" s="5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E37" s="5"/>
      <c r="F37" s="5"/>
      <c r="G37" s="5"/>
      <c r="H37" s="5"/>
      <c r="I37" s="22"/>
      <c r="J37" s="2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16">
        <v>13</v>
      </c>
      <c r="B38" s="16">
        <v>5</v>
      </c>
      <c r="C38" s="16">
        <v>0</v>
      </c>
      <c r="D38" s="23">
        <f>(C38/B38)*100</f>
        <v>0</v>
      </c>
      <c r="E38" s="24"/>
      <c r="F38" s="5"/>
      <c r="G38" s="5"/>
      <c r="H38" s="5"/>
      <c r="I38" s="7"/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58" t="s">
        <v>40</v>
      </c>
      <c r="B40" s="59"/>
      <c r="C40" s="6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66" t="s">
        <v>28</v>
      </c>
      <c r="B41" s="49"/>
      <c r="C41" s="49"/>
      <c r="D41" s="50"/>
      <c r="E41" s="67" t="s">
        <v>41</v>
      </c>
      <c r="F41" s="49"/>
      <c r="G41" s="50"/>
      <c r="H41" s="67" t="s">
        <v>42</v>
      </c>
      <c r="I41" s="49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27">
        <v>3</v>
      </c>
      <c r="B43" s="16">
        <v>1</v>
      </c>
      <c r="C43" s="16">
        <v>0</v>
      </c>
      <c r="D43" s="23">
        <f>(C43/B43)*100</f>
        <v>0</v>
      </c>
      <c r="E43" s="16">
        <v>12</v>
      </c>
      <c r="F43" s="16">
        <v>0</v>
      </c>
      <c r="G43" s="23">
        <f>(F43/E43)*100</f>
        <v>0</v>
      </c>
      <c r="H43" s="16">
        <v>3</v>
      </c>
      <c r="I43" s="16">
        <v>0</v>
      </c>
      <c r="J43" s="23">
        <f>(I43/H43)*100</f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8" t="s">
        <v>50</v>
      </c>
      <c r="B46" s="59"/>
      <c r="C46" s="6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66" t="s">
        <v>51</v>
      </c>
      <c r="B47" s="49"/>
      <c r="C47" s="50"/>
      <c r="D47" s="67" t="s">
        <v>52</v>
      </c>
      <c r="E47" s="49"/>
      <c r="F47" s="49"/>
      <c r="G47" s="49"/>
      <c r="H47" s="50"/>
      <c r="I47" s="30"/>
      <c r="J47" s="3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27">
        <v>16</v>
      </c>
      <c r="B49" s="16">
        <v>0</v>
      </c>
      <c r="C49" s="23">
        <f>(B49/A49)*100</f>
        <v>0</v>
      </c>
      <c r="D49" s="16">
        <v>9</v>
      </c>
      <c r="E49" s="16">
        <v>0</v>
      </c>
      <c r="F49" s="23">
        <f>(E49/D49)*100</f>
        <v>0</v>
      </c>
      <c r="G49" s="16">
        <v>0</v>
      </c>
      <c r="H49" s="33">
        <f>(G49/D49)*100</f>
        <v>0</v>
      </c>
      <c r="I49" s="16"/>
      <c r="J49" s="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1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1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1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1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1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1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1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1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1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1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1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1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1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1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1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1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1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1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1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1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1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1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1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1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1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1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1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1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1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1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1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1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1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1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1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1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1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1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1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1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1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1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1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1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1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1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1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1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1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1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1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1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1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1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1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1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1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1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1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1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1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1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1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1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1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1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1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1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1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1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1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1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1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1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1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1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1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1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1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1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1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1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1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1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1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1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1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1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1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1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1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1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1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1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1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1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1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1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1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1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1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1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1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1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1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1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1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1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1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1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1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1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1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1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1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1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1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1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1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1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1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1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1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1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1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1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1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1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1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1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1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1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1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1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1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1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1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1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1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1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1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1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1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1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1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1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1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1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1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1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1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1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1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1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1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1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1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1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1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1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1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1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1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1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1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1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1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1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1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1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1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1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1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1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1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1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1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1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1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1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1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1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1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1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1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1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1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1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1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1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1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1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1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1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1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1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1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1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1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1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1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1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1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1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1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1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1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1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1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1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1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1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1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1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1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1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1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1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1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1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1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1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1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1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1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1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1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1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1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1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1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1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1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1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1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1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1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1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1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1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1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1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1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1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1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1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1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1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1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1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1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1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1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1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1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1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1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1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1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1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1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1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1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1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1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1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1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1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1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1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1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1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1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1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1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1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1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1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1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1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1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1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1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1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1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1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1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1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1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1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1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1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1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1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1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1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1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1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1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1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1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1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1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1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1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1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1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1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1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1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1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1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1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1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1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1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1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1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1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1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1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1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1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1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1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1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1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1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1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1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1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1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1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1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1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1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1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1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1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1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1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1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1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1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1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1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1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1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1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1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1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1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1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1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1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1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1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1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1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1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1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1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1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1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1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1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1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1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1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1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1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1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1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1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1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1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1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1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1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1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1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1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1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1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1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1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1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1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1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1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1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1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1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1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1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1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1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1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1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1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1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1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1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1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1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1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1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1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1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1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1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1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1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1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1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1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1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1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1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1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1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1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1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1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1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1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1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1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1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1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1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1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1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1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1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1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1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1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1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1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1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1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1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1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1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1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1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1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1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1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1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1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1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1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1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1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1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1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1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1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1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1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1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1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1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1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1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1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1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1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1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1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1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1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1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1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1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1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1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1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1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1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1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1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1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1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1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1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1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1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1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1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1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1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1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1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1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1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1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1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1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1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1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1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1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1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1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1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1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1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1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1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1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1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1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1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1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1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1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1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1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1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1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1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1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1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1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1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1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1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1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1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1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1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1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1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1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1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1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1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1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1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1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1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1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1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1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1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1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1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1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1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1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1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1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1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1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1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1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1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1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1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1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1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1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1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1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1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1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1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1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1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1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1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1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1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1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1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1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1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1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1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1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1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1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1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1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1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>
      <c r="A975" s="1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>
      <c r="A976" s="1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>
      <c r="A977" s="1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>
      <c r="A978" s="1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>
      <c r="A979" s="1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>
      <c r="A980" s="1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>
      <c r="A981" s="1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>
      <c r="A982" s="1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>
      <c r="A983" s="1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>
      <c r="A984" s="1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>
      <c r="A985" s="1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>
      <c r="A986" s="1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>
      <c r="A987" s="1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>
      <c r="A988" s="1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>
      <c r="A989" s="1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>
      <c r="A990" s="1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>
      <c r="A991" s="1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5.75" customHeight="1">
      <c r="A992" s="1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5.75" customHeight="1">
      <c r="A993" s="1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5.75" customHeight="1">
      <c r="A994" s="1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5.75" customHeight="1">
      <c r="A995" s="1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5.75" customHeight="1">
      <c r="A996" s="1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5.75" customHeight="1">
      <c r="A997" s="1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5.75" customHeight="1">
      <c r="A998" s="1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5.75" customHeight="1">
      <c r="A999" s="1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5.75" customHeight="1">
      <c r="A1000" s="1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134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135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e">
        <f>+'IAAS OCT'!A9+'IAAS NOV'!A9+'IAAS DIC'!A9</f>
        <v>#VALUE!</v>
      </c>
      <c r="B9" s="15" t="e">
        <f>+'IAAS OCT'!B9+'IAAS NOV'!B9+'IAAS DIC'!B9</f>
        <v>#VALUE!</v>
      </c>
      <c r="C9" s="15" t="e">
        <f>+'IAAS OCT'!C9+'IAAS NOV'!C9+'IAAS DIC'!C9</f>
        <v>#VALUE!</v>
      </c>
      <c r="D9" s="15" t="e">
        <f>+'IAAS OCT'!D9+'IAAS NOV'!D9+'IAAS DIC'!D9</f>
        <v>#VALUE!</v>
      </c>
      <c r="E9" s="15">
        <f>+'IAAS OCT'!E9+'IAAS NOV'!E9+'IAAS DIC'!E9</f>
        <v>0</v>
      </c>
      <c r="F9" s="15">
        <f>+'IAAS OCT'!F9+'IAAS NOV'!F9+'IAAS DIC'!F9</f>
        <v>0</v>
      </c>
      <c r="G9" s="15">
        <f>+'IAAS OCT'!G9+'IAAS NOV'!G9+'IAAS DIC'!G9</f>
        <v>0</v>
      </c>
      <c r="H9" s="15">
        <f>+'IAAS OCT'!H9+'IAAS NOV'!H9+'IAAS DIC'!H9</f>
        <v>0</v>
      </c>
      <c r="I9" s="15" t="e">
        <f>+'IAAS OCT'!I9+'IAAS NOV'!I9+'IAAS DIC'!I9</f>
        <v>#VALUE!</v>
      </c>
      <c r="J9" s="15" t="e">
        <f>+'IAAS OCT'!J9+'IAAS NOV'!J9+'IAAS DIC'!J9</f>
        <v>#VALUE!</v>
      </c>
      <c r="K9" s="15" t="e">
        <f>+'IAAS OCT'!K9+'IAAS NOV'!K9+'IAAS DIC'!K9</f>
        <v>#VALUE!</v>
      </c>
      <c r="L9" s="15" t="e">
        <f>+'IAAS OCT'!L9+'IAAS NOV'!L9+'IAAS DIC'!L9</f>
        <v>#VALUE!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136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e">
        <f>+'IAAS OCT'!A15+'IAAS NOV'!A15+'IAAS DIC'!A15</f>
        <v>#VALUE!</v>
      </c>
      <c r="B15" s="15" t="e">
        <f>+'IAAS OCT'!B15+'IAAS NOV'!B15+'IAAS DIC'!B15</f>
        <v>#VALUE!</v>
      </c>
      <c r="C15" s="15" t="e">
        <f>+'IAAS OCT'!C15+'IAAS NOV'!C15+'IAAS DIC'!C15</f>
        <v>#VALUE!</v>
      </c>
      <c r="D15" s="15">
        <f>+'IAAS OCT'!D15+'IAAS NOV'!D15+'IAAS DIC'!D15</f>
        <v>0</v>
      </c>
      <c r="E15" s="15">
        <f>+'IAAS OCT'!E15+'IAAS NOV'!E15+'IAAS DIC'!E15</f>
        <v>2</v>
      </c>
      <c r="F15" s="15">
        <f>+'IAAS OCT'!F15+'IAAS NOV'!F15+'IAAS DIC'!F15</f>
        <v>1</v>
      </c>
      <c r="G15" s="15">
        <f>+'IAAS OCT'!G15+'IAAS NOV'!G15+'IAAS DIC'!G15</f>
        <v>0</v>
      </c>
      <c r="H15" s="15">
        <f>+'IAAS OCT'!H15+'IAAS NOV'!H15+'IAAS DIC'!H15</f>
        <v>0</v>
      </c>
      <c r="I15" s="15" t="e">
        <f>+'IAAS OCT'!I15+'IAAS NOV'!I15+'IAAS DIC'!I15</f>
        <v>#VALUE!</v>
      </c>
      <c r="J15" s="15" t="e">
        <f>+'IAAS OCT'!J15+'IAAS NOV'!J15+'IAAS DIC'!J15</f>
        <v>#VALUE!</v>
      </c>
      <c r="K15" s="15" t="e">
        <f>+'IAAS OCT'!K15+'IAAS NOV'!K15+'IAAS DIC'!K15</f>
        <v>#VALUE!</v>
      </c>
      <c r="L15" s="15" t="e">
        <f>+'IAAS OCT'!L15+'IAAS NOV'!L15+'IAAS DIC'!L15</f>
        <v>#VALUE!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137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e">
        <f>+'IAAS OCT'!A21+'IAAS NOV'!A21+'IAAS DIC'!A21</f>
        <v>#VALUE!</v>
      </c>
      <c r="B21" s="15" t="e">
        <f>+'IAAS OCT'!B21+'IAAS NOV'!B21+'IAAS DIC'!B21</f>
        <v>#VALUE!</v>
      </c>
      <c r="C21" s="15" t="e">
        <f>+'IAAS OCT'!C21+'IAAS NOV'!C21+'IAAS DIC'!C21</f>
        <v>#VALUE!</v>
      </c>
      <c r="D21" s="15" t="e">
        <f>+'IAAS OCT'!D21+'IAAS NOV'!D21+'IAAS DIC'!D21</f>
        <v>#VALUE!</v>
      </c>
      <c r="E21" s="15">
        <f>+'IAAS OCT'!E21+'IAAS NOV'!E21+'IAAS DIC'!E21</f>
        <v>11</v>
      </c>
      <c r="F21" s="15">
        <f>+'IAAS OCT'!F21+'IAAS NOV'!F21+'IAAS DIC'!F21</f>
        <v>3</v>
      </c>
      <c r="G21" s="15">
        <f>+'IAAS OCT'!G21+'IAAS NOV'!G21+'IAAS DIC'!G21</f>
        <v>0</v>
      </c>
      <c r="H21" s="15" t="e">
        <f>+'IAAS OCT'!H21+'IAAS NOV'!H21+'IAAS DIC'!H21</f>
        <v>#DIV/0!</v>
      </c>
      <c r="I21" s="15" t="e">
        <f>+'IAAS OCT'!I21+'IAAS NOV'!I21+'IAAS DIC'!I21</f>
        <v>#VALUE!</v>
      </c>
      <c r="J21" s="15" t="e">
        <f>+'IAAS OCT'!J21+'IAAS NOV'!J21+'IAAS DIC'!J21</f>
        <v>#VALUE!</v>
      </c>
      <c r="K21" s="15" t="e">
        <f>+'IAAS OCT'!K21+'IAAS NOV'!K21+'IAAS DIC'!K21</f>
        <v>#VALUE!</v>
      </c>
      <c r="L21" s="15" t="e">
        <f>+'IAAS OCT'!L21+'IAAS NOV'!L21+'IAAS DIC'!L21</f>
        <v>#VALUE!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101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134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138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e">
        <f>+'IAAS OCT'!A32+'IAAS NOV'!A32+'IAAS DIC'!A32</f>
        <v>#VALUE!</v>
      </c>
      <c r="B32" s="15" t="e">
        <f>+'IAAS OCT'!B32+'IAAS NOV'!B32+'IAAS DIC'!B32</f>
        <v>#VALUE!</v>
      </c>
      <c r="C32" s="15" t="e">
        <f>+'IAAS OCT'!C32+'IAAS NOV'!C32+'IAAS DIC'!C32</f>
        <v>#VALUE!</v>
      </c>
      <c r="D32" s="15" t="e">
        <f>+'IAAS OCT'!D32+'IAAS NOV'!D32+'IAAS DIC'!D32</f>
        <v>#VALUE!</v>
      </c>
      <c r="E32" s="15" t="e">
        <f>+'IAAS OCT'!E32+'IAAS NOV'!E32+'IAAS DIC'!E32</f>
        <v>#VALUE!</v>
      </c>
      <c r="F32" s="15" t="e">
        <f>+'IAAS OCT'!F32+'IAAS NOV'!F32+'IAAS DIC'!F32</f>
        <v>#VALUE!</v>
      </c>
      <c r="G32" s="15" t="e">
        <f>+'IAAS OCT'!G32+'IAAS NOV'!G32+'IAAS DIC'!G32</f>
        <v>#VALUE!</v>
      </c>
      <c r="H32" s="15" t="e">
        <f>+'IAAS OCT'!H32+'IAAS NOV'!H32+'IAAS DIC'!H32</f>
        <v>#VALUE!</v>
      </c>
      <c r="I32" s="15" t="e">
        <f>+'IAAS OCT'!I32+'IAAS NOV'!I32+'IAAS DIC'!I32</f>
        <v>#VALUE!</v>
      </c>
      <c r="J32" s="15" t="e">
        <f>+'IAAS OCT'!J32+'IAAS NOV'!J32+'IAAS DIC'!J32</f>
        <v>#VALUE!</v>
      </c>
      <c r="K32" s="15" t="e">
        <f>+'IAAS OCT'!K32+'IAAS NOV'!K32+'IAAS DIC'!K32</f>
        <v>#VALUE!</v>
      </c>
      <c r="L32" s="15" t="e">
        <f>+'IAAS OCT'!L32+'IAAS NOV'!L32+'IAAS DIC'!L32</f>
        <v>#VALUE!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f>+'IAAS OCT'!A38+'IAAS NOV'!A38+'IAAS DIC'!A38</f>
        <v>27</v>
      </c>
      <c r="B38" s="16">
        <f>+'IAAS OCT'!B38+'IAAS NOV'!B38+'IAAS DIC'!B38</f>
        <v>7</v>
      </c>
      <c r="C38" s="16">
        <f>+'IAAS OCT'!C38+'IAAS NOV'!C38+'IAAS DIC'!C38</f>
        <v>0</v>
      </c>
      <c r="D38" s="16" t="e">
        <f>+'IAAS OCT'!D38+'IAAS NOV'!D38+'IAAS DIC'!D38</f>
        <v>#DIV/0!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16">
        <f>+'IAAS OCT'!A43+'IAAS NOV'!A43+'IAAS DIC'!A43</f>
        <v>26</v>
      </c>
      <c r="B43" s="16">
        <f>+'IAAS OCT'!B43+'IAAS NOV'!B43+'IAAS DIC'!B43</f>
        <v>6</v>
      </c>
      <c r="C43" s="16">
        <f>+'IAAS OCT'!C43+'IAAS NOV'!C43+'IAAS DIC'!C43</f>
        <v>0</v>
      </c>
      <c r="D43" s="23">
        <f>+'IAAS OCT'!D43+'IAAS NOV'!D43+'IAAS DIC'!D43</f>
        <v>0</v>
      </c>
      <c r="E43" s="16">
        <f>+'IAAS OCT'!E43+'IAAS NOV'!E43+'IAAS DIC'!E43</f>
        <v>36</v>
      </c>
      <c r="F43" s="16">
        <f>+'IAAS OCT'!F43+'IAAS NOV'!F43+'IAAS DIC'!F43</f>
        <v>0</v>
      </c>
      <c r="G43" s="23">
        <f>+'IAAS OCT'!G43+'IAAS NOV'!G43+'IAAS DIC'!G43</f>
        <v>0</v>
      </c>
      <c r="H43" s="16">
        <f>+'IAAS OCT'!H43+'IAAS NOV'!H43+'IAAS DIC'!H43</f>
        <v>6</v>
      </c>
      <c r="I43" s="16">
        <f>+'IAAS OCT'!I43+'IAAS NOV'!I43+'IAAS DIC'!I43</f>
        <v>0</v>
      </c>
      <c r="J43" s="23">
        <f>+'IAAS OCT'!J43+'IAAS NOV'!J43+'IAAS DIC'!J43</f>
        <v>0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24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16">
        <f>+'IAAS OCT'!A49+'IAAS NOV'!A49+'IAAS DIC'!A49</f>
        <v>72</v>
      </c>
      <c r="B49" s="16">
        <f>+'IAAS OCT'!B49+'IAAS NOV'!B49+'IAAS DIC'!B49</f>
        <v>0</v>
      </c>
      <c r="C49" s="23">
        <f>+'IAAS OCT'!C49+'IAAS NOV'!C49+'IAAS DIC'!C49</f>
        <v>0</v>
      </c>
      <c r="D49" s="16">
        <f>+'IAAS OCT'!D49+'IAAS NOV'!D49+'IAAS DIC'!D49</f>
        <v>38</v>
      </c>
      <c r="E49" s="16">
        <f>+'IAAS OCT'!E49+'IAAS NOV'!E49+'IAAS DIC'!E49</f>
        <v>0</v>
      </c>
      <c r="F49" s="23">
        <f>+'IAAS OCT'!F49+'IAAS NOV'!F49+'IAAS DIC'!F49</f>
        <v>0</v>
      </c>
      <c r="G49" s="16">
        <f>+'IAAS OCT'!G49+'IAAS NOV'!G49+'IAAS DIC'!G49</f>
        <v>0</v>
      </c>
      <c r="H49" s="23">
        <f>+'IAAS OCT'!H49+'IAAS NOV'!H49+'IAAS DIC'!H49</f>
        <v>0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000"/>
  <sheetViews>
    <sheetView workbookViewId="0"/>
  </sheetViews>
  <sheetFormatPr baseColWidth="10" defaultColWidth="14.42578125" defaultRowHeight="15" customHeight="1"/>
  <cols>
    <col min="1" max="1" width="12.28515625" customWidth="1"/>
    <col min="2" max="2" width="10.5703125" customWidth="1"/>
    <col min="3" max="27" width="11" customWidth="1"/>
  </cols>
  <sheetData>
    <row r="1" spans="1:27" ht="39.75" customHeight="1">
      <c r="A1" s="1"/>
    </row>
    <row r="2" spans="1:27" ht="31.5" customHeight="1">
      <c r="A2" s="41" t="s">
        <v>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2" t="s">
        <v>1</v>
      </c>
      <c r="B3" s="43" t="s">
        <v>2</v>
      </c>
      <c r="C3" s="42"/>
      <c r="D3" s="42"/>
      <c r="E3" s="3"/>
      <c r="F3" s="3"/>
      <c r="G3" s="3"/>
      <c r="H3" s="3"/>
      <c r="I3" s="3"/>
      <c r="J3" s="3" t="s">
        <v>139</v>
      </c>
      <c r="K3" s="3"/>
      <c r="P3" s="4"/>
      <c r="Y3" s="5" t="s">
        <v>4</v>
      </c>
    </row>
    <row r="4" spans="1:27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P4" s="1"/>
    </row>
    <row r="5" spans="1:27" ht="18.75" customHeight="1">
      <c r="A5" s="44" t="s">
        <v>5</v>
      </c>
      <c r="B5" s="42"/>
      <c r="C5" s="42"/>
      <c r="D5" s="3"/>
      <c r="E5" s="3"/>
      <c r="F5" s="3"/>
      <c r="G5" s="3"/>
      <c r="H5" s="3"/>
      <c r="I5" s="3"/>
      <c r="J5" s="3"/>
      <c r="K5" s="3"/>
      <c r="P5" s="2"/>
      <c r="Q5" s="2"/>
      <c r="R5" s="2"/>
    </row>
    <row r="6" spans="1:27" ht="24.75" customHeight="1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P6" s="48" t="s">
        <v>6</v>
      </c>
      <c r="Q6" s="49"/>
      <c r="R6" s="50"/>
      <c r="S6" s="48" t="s">
        <v>7</v>
      </c>
      <c r="T6" s="49"/>
      <c r="U6" s="50"/>
      <c r="V6" s="48" t="s">
        <v>8</v>
      </c>
      <c r="W6" s="49"/>
      <c r="X6" s="50"/>
    </row>
    <row r="7" spans="1:27" ht="36.75" customHeight="1">
      <c r="A7" s="51" t="s">
        <v>9</v>
      </c>
      <c r="B7" s="49"/>
      <c r="C7" s="49"/>
      <c r="D7" s="50"/>
      <c r="E7" s="52" t="s">
        <v>10</v>
      </c>
      <c r="F7" s="49"/>
      <c r="G7" s="49"/>
      <c r="H7" s="50"/>
      <c r="I7" s="52" t="s">
        <v>11</v>
      </c>
      <c r="J7" s="49"/>
      <c r="K7" s="49"/>
      <c r="L7" s="50"/>
      <c r="M7" s="7"/>
      <c r="P7" s="8" t="s">
        <v>9</v>
      </c>
      <c r="Q7" s="9" t="s">
        <v>10</v>
      </c>
      <c r="R7" s="10" t="s">
        <v>11</v>
      </c>
      <c r="S7" s="8" t="s">
        <v>9</v>
      </c>
      <c r="T7" s="9" t="s">
        <v>10</v>
      </c>
      <c r="U7" s="10" t="s">
        <v>11</v>
      </c>
      <c r="V7" s="8" t="s">
        <v>9</v>
      </c>
      <c r="W7" s="9" t="s">
        <v>10</v>
      </c>
      <c r="X7" s="10" t="s">
        <v>11</v>
      </c>
    </row>
    <row r="8" spans="1:27" ht="45" customHeight="1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140</v>
      </c>
      <c r="J8" s="12" t="s">
        <v>13</v>
      </c>
      <c r="K8" s="12" t="s">
        <v>21</v>
      </c>
      <c r="L8" s="12" t="s">
        <v>22</v>
      </c>
      <c r="M8" s="7"/>
      <c r="P8" s="13" t="s">
        <v>15</v>
      </c>
      <c r="Q8" s="14" t="s">
        <v>19</v>
      </c>
      <c r="R8" s="13" t="s">
        <v>22</v>
      </c>
      <c r="S8" s="13" t="s">
        <v>15</v>
      </c>
      <c r="T8" s="14" t="s">
        <v>19</v>
      </c>
      <c r="U8" s="13" t="s">
        <v>22</v>
      </c>
      <c r="V8" s="13" t="s">
        <v>15</v>
      </c>
      <c r="W8" s="14" t="s">
        <v>19</v>
      </c>
      <c r="X8" s="13" t="s">
        <v>22</v>
      </c>
    </row>
    <row r="9" spans="1:27" ht="21.75" customHeight="1">
      <c r="A9" s="15" t="s">
        <v>23</v>
      </c>
      <c r="B9" s="15" t="s">
        <v>23</v>
      </c>
      <c r="C9" s="15" t="s">
        <v>23</v>
      </c>
      <c r="D9" s="15" t="s">
        <v>23</v>
      </c>
      <c r="E9" s="16">
        <v>0</v>
      </c>
      <c r="F9" s="16">
        <v>0</v>
      </c>
      <c r="G9" s="16">
        <v>0</v>
      </c>
      <c r="H9" s="16">
        <v>0</v>
      </c>
      <c r="I9" s="15" t="s">
        <v>23</v>
      </c>
      <c r="J9" s="15" t="s">
        <v>23</v>
      </c>
      <c r="K9" s="15" t="s">
        <v>23</v>
      </c>
      <c r="L9" s="15" t="s">
        <v>23</v>
      </c>
      <c r="M9" s="7"/>
      <c r="P9" s="17">
        <v>0</v>
      </c>
      <c r="Q9" s="18">
        <v>0</v>
      </c>
      <c r="R9" s="17">
        <v>0</v>
      </c>
      <c r="S9" s="17"/>
      <c r="T9" s="18"/>
      <c r="U9" s="17">
        <v>0</v>
      </c>
      <c r="V9" s="17">
        <v>0</v>
      </c>
      <c r="W9" s="18">
        <v>0</v>
      </c>
      <c r="X9" s="17">
        <v>0</v>
      </c>
    </row>
    <row r="10" spans="1:27" ht="21.75" customHeight="1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s="17">
        <v>0</v>
      </c>
      <c r="Q10" s="18">
        <v>0</v>
      </c>
      <c r="R10" s="17">
        <v>0</v>
      </c>
      <c r="S10" s="17">
        <v>0</v>
      </c>
      <c r="T10" s="18">
        <v>0</v>
      </c>
      <c r="U10" s="17">
        <v>0</v>
      </c>
      <c r="V10" s="17">
        <v>0</v>
      </c>
      <c r="W10" s="18">
        <v>0</v>
      </c>
      <c r="X10" s="17">
        <v>0</v>
      </c>
    </row>
    <row r="11" spans="1:27" ht="17.2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s="7"/>
      <c r="S11" s="7"/>
      <c r="T11" s="7"/>
      <c r="U11" s="7"/>
      <c r="V11" s="7"/>
      <c r="W11" s="7"/>
    </row>
    <row r="12" spans="1:27" ht="21.75" customHeight="1">
      <c r="A12" s="53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7"/>
    </row>
    <row r="13" spans="1:27" ht="21.75" customHeight="1">
      <c r="A13" s="51" t="s">
        <v>9</v>
      </c>
      <c r="B13" s="49"/>
      <c r="C13" s="50"/>
      <c r="D13" s="52" t="s">
        <v>10</v>
      </c>
      <c r="E13" s="49"/>
      <c r="F13" s="49"/>
      <c r="G13" s="49"/>
      <c r="H13" s="50"/>
      <c r="I13" s="52" t="s">
        <v>11</v>
      </c>
      <c r="J13" s="49"/>
      <c r="K13" s="49"/>
      <c r="L13" s="50"/>
      <c r="M13" s="7"/>
    </row>
    <row r="14" spans="1:27" ht="40.5" customHeight="1">
      <c r="A14" s="20" t="s">
        <v>12</v>
      </c>
      <c r="B14" s="13" t="s">
        <v>13</v>
      </c>
      <c r="C14" s="13" t="s">
        <v>14</v>
      </c>
      <c r="D14" s="13" t="s">
        <v>15</v>
      </c>
      <c r="E14" s="13" t="s">
        <v>16</v>
      </c>
      <c r="F14" s="13" t="s">
        <v>17</v>
      </c>
      <c r="G14" s="13" t="s">
        <v>18</v>
      </c>
      <c r="H14" s="13" t="s">
        <v>19</v>
      </c>
      <c r="I14" s="13" t="s">
        <v>141</v>
      </c>
      <c r="J14" s="13" t="s">
        <v>13</v>
      </c>
      <c r="K14" s="13" t="s">
        <v>21</v>
      </c>
      <c r="L14" s="13" t="s">
        <v>22</v>
      </c>
      <c r="M14" s="7"/>
    </row>
    <row r="15" spans="1:27" ht="21.75" customHeight="1">
      <c r="A15" s="15" t="s">
        <v>23</v>
      </c>
      <c r="B15" s="15" t="s">
        <v>23</v>
      </c>
      <c r="C15" s="15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5" t="s">
        <v>23</v>
      </c>
      <c r="J15" s="15" t="s">
        <v>23</v>
      </c>
      <c r="K15" s="15" t="s">
        <v>23</v>
      </c>
      <c r="L15" s="15" t="s">
        <v>23</v>
      </c>
      <c r="M15" s="7"/>
    </row>
    <row r="16" spans="1:27" ht="21.75" customHeight="1">
      <c r="A16" s="1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>
      <c r="A17" s="1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54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7"/>
    </row>
    <row r="19" spans="1:13" ht="25.5" customHeight="1">
      <c r="A19" s="51" t="s">
        <v>9</v>
      </c>
      <c r="B19" s="49"/>
      <c r="C19" s="49"/>
      <c r="D19" s="50"/>
      <c r="E19" s="52" t="s">
        <v>10</v>
      </c>
      <c r="F19" s="49"/>
      <c r="G19" s="49"/>
      <c r="H19" s="50"/>
      <c r="I19" s="52" t="s">
        <v>11</v>
      </c>
      <c r="J19" s="49"/>
      <c r="K19" s="49"/>
      <c r="L19" s="50"/>
      <c r="M19" s="7"/>
    </row>
    <row r="20" spans="1:13" ht="44.25" customHeight="1">
      <c r="A20" s="20" t="s">
        <v>12</v>
      </c>
      <c r="B20" s="13" t="s">
        <v>13</v>
      </c>
      <c r="C20" s="13" t="s">
        <v>14</v>
      </c>
      <c r="D20" s="13" t="s">
        <v>15</v>
      </c>
      <c r="E20" s="13" t="s">
        <v>16</v>
      </c>
      <c r="F20" s="13" t="s">
        <v>17</v>
      </c>
      <c r="G20" s="13" t="s">
        <v>18</v>
      </c>
      <c r="H20" s="13" t="s">
        <v>19</v>
      </c>
      <c r="I20" s="13" t="s">
        <v>142</v>
      </c>
      <c r="J20" s="13" t="s">
        <v>13</v>
      </c>
      <c r="K20" s="13" t="s">
        <v>21</v>
      </c>
      <c r="L20" s="13" t="s">
        <v>22</v>
      </c>
      <c r="M20" s="7"/>
    </row>
    <row r="21" spans="1:13" ht="21.75" customHeight="1">
      <c r="A21" s="15" t="s">
        <v>23</v>
      </c>
      <c r="B21" s="15" t="s">
        <v>23</v>
      </c>
      <c r="C21" s="15" t="s">
        <v>23</v>
      </c>
      <c r="D21" s="15" t="s">
        <v>23</v>
      </c>
      <c r="E21" s="16">
        <v>0</v>
      </c>
      <c r="F21" s="16">
        <v>0</v>
      </c>
      <c r="G21" s="16">
        <v>0</v>
      </c>
      <c r="H21" s="16" t="e">
        <f>(G21/F21)*100</f>
        <v>#DIV/0!</v>
      </c>
      <c r="I21" s="15" t="s">
        <v>23</v>
      </c>
      <c r="J21" s="15" t="s">
        <v>23</v>
      </c>
      <c r="K21" s="15" t="s">
        <v>23</v>
      </c>
      <c r="L21" s="15" t="s">
        <v>23</v>
      </c>
      <c r="M21" s="7"/>
    </row>
    <row r="22" spans="1:13" ht="15.75" customHeight="1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7"/>
    </row>
    <row r="23" spans="1:13" ht="20.25" customHeight="1">
      <c r="A23" s="55" t="s">
        <v>26</v>
      </c>
      <c r="B23" s="56"/>
      <c r="C23" s="5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>
      <c r="A24" s="1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2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8.5" customHeight="1">
      <c r="A26" s="41" t="s">
        <v>68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"/>
    </row>
    <row r="27" spans="1:13" ht="24" customHeight="1">
      <c r="A27" s="2" t="s">
        <v>1</v>
      </c>
      <c r="B27" s="43" t="s">
        <v>2</v>
      </c>
      <c r="C27" s="42"/>
      <c r="D27" s="42"/>
      <c r="E27" s="3"/>
      <c r="F27" s="3"/>
      <c r="G27" s="3"/>
      <c r="H27" s="3"/>
      <c r="I27" s="3"/>
      <c r="J27" s="3" t="s">
        <v>139</v>
      </c>
      <c r="K27" s="3"/>
    </row>
    <row r="28" spans="1:13" ht="15.75" customHeight="1">
      <c r="A28" s="1"/>
    </row>
    <row r="29" spans="1:13" ht="15.75" customHeight="1">
      <c r="A29" s="58" t="s">
        <v>27</v>
      </c>
      <c r="B29" s="59"/>
      <c r="C29" s="60"/>
    </row>
    <row r="30" spans="1:13" ht="17.25" customHeight="1">
      <c r="A30" s="51" t="s">
        <v>9</v>
      </c>
      <c r="B30" s="49"/>
      <c r="C30" s="49"/>
      <c r="D30" s="50"/>
      <c r="E30" s="52" t="s">
        <v>28</v>
      </c>
      <c r="F30" s="49"/>
      <c r="G30" s="49"/>
      <c r="H30" s="50"/>
      <c r="I30" s="52" t="s">
        <v>11</v>
      </c>
      <c r="J30" s="49"/>
      <c r="K30" s="49"/>
      <c r="L30" s="50"/>
    </row>
    <row r="31" spans="1:13" ht="41.25" customHeight="1">
      <c r="A31" s="20" t="s">
        <v>12</v>
      </c>
      <c r="B31" s="13" t="s">
        <v>13</v>
      </c>
      <c r="C31" s="13" t="s">
        <v>14</v>
      </c>
      <c r="D31" s="13" t="s">
        <v>29</v>
      </c>
      <c r="E31" s="13" t="s">
        <v>30</v>
      </c>
      <c r="F31" s="13" t="s">
        <v>17</v>
      </c>
      <c r="G31" s="13" t="s">
        <v>31</v>
      </c>
      <c r="H31" s="13" t="s">
        <v>32</v>
      </c>
      <c r="I31" s="13" t="s">
        <v>143</v>
      </c>
      <c r="J31" s="13" t="s">
        <v>13</v>
      </c>
      <c r="K31" s="13" t="s">
        <v>21</v>
      </c>
      <c r="L31" s="13" t="s">
        <v>34</v>
      </c>
    </row>
    <row r="32" spans="1:13" ht="15.75" customHeight="1">
      <c r="A32" s="15" t="s">
        <v>23</v>
      </c>
      <c r="B32" s="15" t="s">
        <v>23</v>
      </c>
      <c r="C32" s="15" t="s">
        <v>23</v>
      </c>
      <c r="D32" s="15" t="s">
        <v>23</v>
      </c>
      <c r="E32" s="15" t="s">
        <v>23</v>
      </c>
      <c r="F32" s="15" t="s">
        <v>23</v>
      </c>
      <c r="G32" s="15" t="s">
        <v>23</v>
      </c>
      <c r="H32" s="15" t="s">
        <v>23</v>
      </c>
      <c r="I32" s="15" t="s">
        <v>23</v>
      </c>
      <c r="J32" s="15" t="s">
        <v>23</v>
      </c>
      <c r="K32" s="15" t="s">
        <v>23</v>
      </c>
      <c r="L32" s="15" t="s">
        <v>23</v>
      </c>
    </row>
    <row r="33" spans="1:10" ht="17.25" customHeight="1">
      <c r="A33" s="64" t="s">
        <v>35</v>
      </c>
      <c r="B33" s="63"/>
      <c r="C33" s="63"/>
      <c r="D33" s="63"/>
      <c r="E33" s="63"/>
      <c r="F33" s="63"/>
      <c r="G33" s="63"/>
    </row>
    <row r="34" spans="1:10" ht="15.75" customHeight="1">
      <c r="A34" s="1"/>
    </row>
    <row r="35" spans="1:10" ht="15.75" customHeight="1">
      <c r="A35" s="58" t="s">
        <v>36</v>
      </c>
      <c r="B35" s="59"/>
      <c r="C35" s="60"/>
    </row>
    <row r="36" spans="1:10" ht="15.75" customHeight="1">
      <c r="A36" s="52" t="s">
        <v>28</v>
      </c>
      <c r="B36" s="49"/>
      <c r="C36" s="49"/>
      <c r="D36" s="50"/>
      <c r="I36" s="21"/>
      <c r="J36" s="21"/>
    </row>
    <row r="37" spans="1:10" ht="15.75" customHeight="1">
      <c r="A37" s="13" t="s">
        <v>37</v>
      </c>
      <c r="B37" s="13" t="s">
        <v>17</v>
      </c>
      <c r="C37" s="13" t="s">
        <v>38</v>
      </c>
      <c r="D37" s="13" t="s">
        <v>39</v>
      </c>
      <c r="I37" s="22"/>
      <c r="J37" s="22"/>
    </row>
    <row r="38" spans="1:10" ht="15.75" customHeight="1">
      <c r="A38" s="16">
        <v>5</v>
      </c>
      <c r="B38" s="16">
        <v>1</v>
      </c>
      <c r="C38" s="16">
        <v>0</v>
      </c>
      <c r="D38" s="23">
        <f>(C38/B38)*100</f>
        <v>0</v>
      </c>
      <c r="E38" s="24"/>
      <c r="I38" s="7"/>
      <c r="J38" s="7"/>
    </row>
    <row r="39" spans="1:10" ht="15.75" customHeight="1">
      <c r="A39" s="1"/>
    </row>
    <row r="40" spans="1:10" ht="15.75" customHeight="1">
      <c r="A40" s="58" t="s">
        <v>40</v>
      </c>
      <c r="B40" s="59"/>
      <c r="C40" s="60"/>
    </row>
    <row r="41" spans="1:10" ht="15.75" customHeight="1">
      <c r="A41" s="52" t="s">
        <v>28</v>
      </c>
      <c r="B41" s="49"/>
      <c r="C41" s="49"/>
      <c r="D41" s="50"/>
      <c r="E41" s="61" t="s">
        <v>41</v>
      </c>
      <c r="F41" s="49"/>
      <c r="G41" s="50"/>
      <c r="H41" s="61" t="s">
        <v>42</v>
      </c>
      <c r="I41" s="49"/>
      <c r="J41" s="50"/>
    </row>
    <row r="42" spans="1:10" ht="15.75" customHeight="1">
      <c r="A42" s="13" t="s">
        <v>30</v>
      </c>
      <c r="B42" s="13" t="s">
        <v>17</v>
      </c>
      <c r="C42" s="13" t="s">
        <v>31</v>
      </c>
      <c r="D42" s="13" t="s">
        <v>32</v>
      </c>
      <c r="E42" s="25" t="s">
        <v>43</v>
      </c>
      <c r="F42" s="26" t="s">
        <v>44</v>
      </c>
      <c r="G42" s="25" t="s">
        <v>45</v>
      </c>
      <c r="H42" s="25" t="s">
        <v>46</v>
      </c>
      <c r="I42" s="26" t="s">
        <v>47</v>
      </c>
      <c r="J42" s="25" t="s">
        <v>48</v>
      </c>
    </row>
    <row r="43" spans="1:10" ht="15.75" customHeight="1">
      <c r="A43" s="27"/>
      <c r="B43" s="16"/>
      <c r="C43" s="16"/>
      <c r="D43" s="23" t="e">
        <f>(C43/B43)*100</f>
        <v>#DIV/0!</v>
      </c>
      <c r="E43" s="16"/>
      <c r="F43" s="16"/>
      <c r="G43" s="23" t="e">
        <f>(F43/E43)*100</f>
        <v>#DIV/0!</v>
      </c>
      <c r="H43" s="16"/>
      <c r="I43" s="16"/>
      <c r="J43" s="23" t="e">
        <f>(I43/H43)*100</f>
        <v>#DIV/0!</v>
      </c>
    </row>
    <row r="44" spans="1:10" ht="15.75" customHeight="1">
      <c r="A44" s="62" t="s">
        <v>49</v>
      </c>
      <c r="B44" s="63"/>
      <c r="C44" s="63"/>
      <c r="D44" s="63"/>
      <c r="E44" s="63"/>
      <c r="F44" s="28"/>
      <c r="G44" s="28"/>
      <c r="H44" s="28"/>
      <c r="I44" s="28"/>
      <c r="J44" s="28"/>
    </row>
    <row r="45" spans="1:10" ht="15.75" customHeight="1">
      <c r="A45" s="29"/>
      <c r="B45" s="29"/>
      <c r="C45" s="29"/>
      <c r="D45" s="29"/>
      <c r="E45" s="29"/>
      <c r="F45" s="28"/>
      <c r="G45" s="28"/>
      <c r="H45" s="28"/>
      <c r="I45" s="28"/>
      <c r="J45" s="28"/>
    </row>
    <row r="46" spans="1:10" ht="15.75" customHeight="1">
      <c r="A46" s="58" t="s">
        <v>50</v>
      </c>
      <c r="B46" s="59"/>
      <c r="C46" s="60"/>
    </row>
    <row r="47" spans="1:10" ht="15.75" customHeight="1">
      <c r="A47" s="52" t="s">
        <v>51</v>
      </c>
      <c r="B47" s="49"/>
      <c r="C47" s="50"/>
      <c r="D47" s="61" t="s">
        <v>52</v>
      </c>
      <c r="E47" s="49"/>
      <c r="F47" s="49"/>
      <c r="G47" s="49"/>
      <c r="H47" s="50"/>
      <c r="I47" s="30"/>
      <c r="J47" s="30"/>
    </row>
    <row r="48" spans="1:10" ht="15.75" customHeight="1">
      <c r="A48" s="13" t="s">
        <v>53</v>
      </c>
      <c r="B48" s="13" t="s">
        <v>54</v>
      </c>
      <c r="C48" s="13" t="s">
        <v>55</v>
      </c>
      <c r="D48" s="31" t="s">
        <v>56</v>
      </c>
      <c r="E48" s="13" t="s">
        <v>57</v>
      </c>
      <c r="F48" s="13" t="s">
        <v>58</v>
      </c>
      <c r="G48" s="26" t="s">
        <v>59</v>
      </c>
      <c r="H48" s="25" t="s">
        <v>60</v>
      </c>
      <c r="I48" s="32"/>
      <c r="J48" s="31"/>
    </row>
    <row r="49" spans="1:10" ht="15.75" customHeight="1">
      <c r="A49" s="27"/>
      <c r="B49" s="16"/>
      <c r="C49" s="23" t="e">
        <f>(B49/A49)*100</f>
        <v>#DIV/0!</v>
      </c>
      <c r="D49" s="16"/>
      <c r="E49" s="16"/>
      <c r="F49" s="23" t="e">
        <f>(E49/D49)*100</f>
        <v>#DIV/0!</v>
      </c>
      <c r="G49" s="16"/>
      <c r="H49" s="33" t="e">
        <f>(G49/D49)*100</f>
        <v>#DIV/0!</v>
      </c>
      <c r="I49" s="16"/>
      <c r="J49" s="7"/>
    </row>
    <row r="50" spans="1:10" ht="15.75" customHeight="1">
      <c r="A50" s="1"/>
    </row>
    <row r="51" spans="1:10" ht="15.75" customHeight="1">
      <c r="A51" s="1"/>
    </row>
    <row r="52" spans="1:10" ht="15.75" customHeight="1">
      <c r="A52" s="1"/>
    </row>
    <row r="53" spans="1:10" ht="15.75" customHeight="1">
      <c r="A53" s="1"/>
    </row>
    <row r="54" spans="1:10" ht="15.75" customHeight="1">
      <c r="A54" s="1"/>
    </row>
    <row r="55" spans="1:10" ht="15.75" customHeight="1">
      <c r="A55" s="1"/>
    </row>
    <row r="56" spans="1:10" ht="15.75" customHeight="1">
      <c r="A56" s="1"/>
    </row>
    <row r="57" spans="1:10" ht="15.75" customHeight="1">
      <c r="A57" s="1"/>
    </row>
    <row r="58" spans="1:10" ht="15.75" customHeight="1">
      <c r="A58" s="1"/>
    </row>
    <row r="59" spans="1:10" ht="15.75" customHeight="1">
      <c r="A59" s="1"/>
    </row>
    <row r="60" spans="1:10" ht="15.75" customHeight="1">
      <c r="A60" s="1"/>
    </row>
    <row r="61" spans="1:10" ht="15.75" customHeight="1">
      <c r="A61" s="1"/>
    </row>
    <row r="62" spans="1:10" ht="15.75" customHeight="1">
      <c r="A62" s="1"/>
    </row>
    <row r="63" spans="1:10" ht="15.75" customHeight="1">
      <c r="A63" s="1"/>
    </row>
    <row r="64" spans="1:10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44:E44"/>
    <mergeCell ref="A46:C46"/>
    <mergeCell ref="A47:C47"/>
    <mergeCell ref="D47:H47"/>
    <mergeCell ref="A29:C29"/>
    <mergeCell ref="A30:D30"/>
    <mergeCell ref="E30:H30"/>
    <mergeCell ref="A33:G33"/>
    <mergeCell ref="A35:C35"/>
    <mergeCell ref="A36:D36"/>
    <mergeCell ref="B27:D27"/>
    <mergeCell ref="A40:C40"/>
    <mergeCell ref="A41:D41"/>
    <mergeCell ref="E41:G41"/>
    <mergeCell ref="H41:J41"/>
    <mergeCell ref="I30:L30"/>
    <mergeCell ref="A19:D19"/>
    <mergeCell ref="E19:H19"/>
    <mergeCell ref="I19:L19"/>
    <mergeCell ref="A23:C23"/>
    <mergeCell ref="A26:L26"/>
    <mergeCell ref="A12:L12"/>
    <mergeCell ref="A13:C13"/>
    <mergeCell ref="D13:H13"/>
    <mergeCell ref="I13:L13"/>
    <mergeCell ref="A18:L18"/>
    <mergeCell ref="S6:U6"/>
    <mergeCell ref="V6:X6"/>
    <mergeCell ref="A7:D7"/>
    <mergeCell ref="E7:H7"/>
    <mergeCell ref="I7:L7"/>
    <mergeCell ref="A2:L2"/>
    <mergeCell ref="B3:D3"/>
    <mergeCell ref="A5:C5"/>
    <mergeCell ref="A6:L6"/>
    <mergeCell ref="P6:R6"/>
  </mergeCells>
  <printOptions horizontalCentered="1"/>
  <pageMargins left="0.7" right="0.7" top="0.75" bottom="0.75" header="0" footer="0"/>
  <pageSetup paperSize="9" scale="9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1:A1000"/>
  <sheetViews>
    <sheetView workbookViewId="0"/>
  </sheetViews>
  <sheetFormatPr baseColWidth="10" defaultColWidth="14.42578125" defaultRowHeight="15" customHeight="1"/>
  <cols>
    <col min="1" max="6" width="1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IAAS  enero</vt:lpstr>
      <vt:lpstr>IAAS  FEB</vt:lpstr>
      <vt:lpstr>IAAS MARZ</vt:lpstr>
      <vt:lpstr>I TRIMESTRE</vt:lpstr>
      <vt:lpstr>IAAS ABRIL</vt:lpstr>
      <vt:lpstr>IAAS MAYO</vt:lpstr>
      <vt:lpstr>IAAS JUNIO</vt:lpstr>
      <vt:lpstr>II TRIMESTRE</vt:lpstr>
      <vt:lpstr>IAAS JUL</vt:lpstr>
      <vt:lpstr>agosto</vt:lpstr>
      <vt:lpstr>IAAS SET.</vt:lpstr>
      <vt:lpstr>III TRIMESTRE</vt:lpstr>
      <vt:lpstr>IAAS OCT</vt:lpstr>
      <vt:lpstr>IAAS NOV</vt:lpstr>
      <vt:lpstr>IAAS DIC</vt:lpstr>
      <vt:lpstr>IV TRIMESTRE (2)</vt:lpstr>
      <vt:lpstr>IAAS MODELO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Usuario</cp:lastModifiedBy>
  <dcterms:created xsi:type="dcterms:W3CDTF">2021-10-02T17:38:00Z</dcterms:created>
  <dcterms:modified xsi:type="dcterms:W3CDTF">2024-07-12T05:11:02Z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821DE5CA6D074AA28667B60E06760C11_13</vt:lpwstr>
  </property>
  <property fmtid="{D5CDD505-2E9C-101B-9397-08002B2CF9AE}" pid="3" name="KSOProductBuildVer">
    <vt:lpwstr>3082-12.2.0.13359</vt:lpwstr>
  </property>
</Properties>
</file>